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\Documents\DATA\EXCEL\MCBA\"/>
    </mc:Choice>
  </mc:AlternateContent>
  <bookViews>
    <workbookView xWindow="480" yWindow="315" windowWidth="14040" windowHeight="9435" activeTab="2"/>
  </bookViews>
  <sheets>
    <sheet name="A Side" sheetId="2" r:id="rId1"/>
    <sheet name="B Side" sheetId="4" r:id="rId2"/>
    <sheet name="Round Results" sheetId="5" r:id="rId3"/>
    <sheet name="Spreadsheet" sheetId="6" r:id="rId4"/>
  </sheets>
  <calcPr calcId="162913"/>
</workbook>
</file>

<file path=xl/calcChain.xml><?xml version="1.0" encoding="utf-8"?>
<calcChain xmlns="http://schemas.openxmlformats.org/spreadsheetml/2006/main">
  <c r="C67" i="5" l="1"/>
  <c r="C64" i="5"/>
  <c r="L60" i="5"/>
  <c r="L57" i="5"/>
  <c r="C59" i="5"/>
  <c r="G64" i="5"/>
  <c r="G67" i="5"/>
  <c r="K30" i="6" l="1"/>
  <c r="M36" i="6"/>
  <c r="M35" i="6"/>
  <c r="M34" i="6"/>
  <c r="M33" i="6"/>
  <c r="M32" i="6"/>
  <c r="M31" i="6"/>
  <c r="L36" i="6"/>
  <c r="L35" i="6"/>
  <c r="L34" i="6"/>
  <c r="L33" i="6"/>
  <c r="L32" i="6"/>
  <c r="L31" i="6"/>
  <c r="K36" i="6"/>
  <c r="K35" i="6"/>
  <c r="K34" i="6"/>
  <c r="K33" i="6"/>
  <c r="K32" i="6"/>
  <c r="K31" i="6"/>
  <c r="O52" i="5"/>
  <c r="O49" i="5"/>
  <c r="G47" i="5"/>
  <c r="G50" i="5"/>
  <c r="C50" i="5"/>
  <c r="C47" i="5"/>
  <c r="C30" i="5"/>
  <c r="C27" i="5"/>
  <c r="G38" i="5" l="1"/>
  <c r="G35" i="5"/>
  <c r="C44" i="5"/>
  <c r="C41" i="5"/>
  <c r="C38" i="5"/>
  <c r="C35" i="5"/>
  <c r="M18" i="6"/>
  <c r="M20" i="6"/>
  <c r="M13" i="6"/>
  <c r="M12" i="6"/>
  <c r="M25" i="6"/>
  <c r="M27" i="6"/>
  <c r="M14" i="6"/>
  <c r="M11" i="6"/>
  <c r="M5" i="6"/>
  <c r="L5" i="6"/>
  <c r="L11" i="6"/>
  <c r="L14" i="6"/>
  <c r="L27" i="6"/>
  <c r="L25" i="6"/>
  <c r="L12" i="6"/>
  <c r="L13" i="6"/>
  <c r="L20" i="6"/>
  <c r="L18" i="6"/>
  <c r="K5" i="6"/>
  <c r="K11" i="6"/>
  <c r="K14" i="6"/>
  <c r="K27" i="6"/>
  <c r="K25" i="6"/>
  <c r="K12" i="6"/>
  <c r="K13" i="6"/>
  <c r="K20" i="6"/>
  <c r="K18" i="6"/>
  <c r="K3" i="6"/>
  <c r="L3" i="6"/>
  <c r="M3" i="6"/>
  <c r="S7" i="4"/>
  <c r="P10" i="4"/>
  <c r="V11" i="4"/>
  <c r="S13" i="4"/>
  <c r="V15" i="4"/>
  <c r="S16" i="4"/>
  <c r="P19" i="4"/>
  <c r="V20" i="4"/>
  <c r="S22" i="4"/>
  <c r="V24" i="4"/>
  <c r="S25" i="4"/>
  <c r="P28" i="4"/>
  <c r="V29" i="4"/>
  <c r="S31" i="4"/>
  <c r="V33" i="4"/>
  <c r="S34" i="4"/>
  <c r="P37" i="4"/>
  <c r="M29" i="6"/>
  <c r="L29" i="6"/>
  <c r="K29" i="6"/>
  <c r="M26" i="6"/>
  <c r="L26" i="6"/>
  <c r="K26" i="6"/>
  <c r="M22" i="6"/>
  <c r="L22" i="6"/>
  <c r="K22" i="6"/>
  <c r="M24" i="6"/>
  <c r="L24" i="6"/>
  <c r="K24" i="6"/>
  <c r="M23" i="6"/>
  <c r="L23" i="6"/>
  <c r="K23" i="6"/>
  <c r="M19" i="6"/>
  <c r="L19" i="6"/>
  <c r="K19" i="6"/>
  <c r="M6" i="6"/>
  <c r="L6" i="6"/>
  <c r="K6" i="6"/>
  <c r="M7" i="6"/>
  <c r="L7" i="6"/>
  <c r="K7" i="6"/>
  <c r="M8" i="6"/>
  <c r="L8" i="6"/>
  <c r="K8" i="6"/>
  <c r="M4" i="6"/>
  <c r="L4" i="6"/>
  <c r="K4" i="6"/>
  <c r="M30" i="6"/>
  <c r="L30" i="6"/>
  <c r="M28" i="6"/>
  <c r="L28" i="6"/>
  <c r="K28" i="6"/>
  <c r="M10" i="6"/>
  <c r="L10" i="6"/>
  <c r="K10" i="6"/>
  <c r="M15" i="6"/>
  <c r="L15" i="6"/>
  <c r="K15" i="6"/>
  <c r="M9" i="6"/>
  <c r="L9" i="6"/>
  <c r="K9" i="6"/>
  <c r="M17" i="6"/>
  <c r="L17" i="6"/>
  <c r="K17" i="6"/>
  <c r="M21" i="6"/>
  <c r="L21" i="6"/>
  <c r="K21" i="6"/>
  <c r="M16" i="6"/>
  <c r="L16" i="6"/>
  <c r="K16" i="6"/>
  <c r="G59" i="5"/>
  <c r="G56" i="5"/>
  <c r="C56" i="5"/>
  <c r="K52" i="5"/>
  <c r="K49" i="5"/>
  <c r="O44" i="5"/>
  <c r="K44" i="5"/>
  <c r="O41" i="5"/>
  <c r="K41" i="5"/>
  <c r="O38" i="5"/>
  <c r="K38" i="5"/>
  <c r="O35" i="5"/>
  <c r="K35" i="5"/>
  <c r="O24" i="5"/>
  <c r="K24" i="5"/>
  <c r="G24" i="5"/>
  <c r="C24" i="5"/>
  <c r="O21" i="5"/>
  <c r="K21" i="5"/>
  <c r="G21" i="5"/>
  <c r="C21" i="5"/>
  <c r="O18" i="5"/>
  <c r="K18" i="5"/>
  <c r="G18" i="5"/>
  <c r="C18" i="5"/>
  <c r="O15" i="5"/>
  <c r="K15" i="5"/>
  <c r="G15" i="5"/>
  <c r="C15" i="5"/>
  <c r="O12" i="5"/>
  <c r="K12" i="5"/>
  <c r="G12" i="5"/>
  <c r="C12" i="5"/>
  <c r="O9" i="5"/>
  <c r="K9" i="5"/>
  <c r="G9" i="5"/>
  <c r="C9" i="5"/>
  <c r="O6" i="5"/>
  <c r="K6" i="5"/>
  <c r="G6" i="5"/>
  <c r="C6" i="5"/>
  <c r="O3" i="5"/>
  <c r="K3" i="5"/>
  <c r="G3" i="5"/>
  <c r="C3" i="5"/>
  <c r="V42" i="4"/>
  <c r="V38" i="4"/>
  <c r="S40" i="4"/>
  <c r="M33" i="4"/>
  <c r="J29" i="4"/>
  <c r="M7" i="4"/>
  <c r="J11" i="4"/>
  <c r="G20" i="4"/>
  <c r="J66" i="2"/>
  <c r="D51" i="2"/>
  <c r="D45" i="2"/>
  <c r="G48" i="2"/>
  <c r="M25" i="4"/>
  <c r="D39" i="2"/>
  <c r="D33" i="2"/>
  <c r="G36" i="2"/>
  <c r="J42" i="2"/>
  <c r="D27" i="2"/>
  <c r="G24" i="2"/>
  <c r="J18" i="2"/>
  <c r="D21" i="2"/>
  <c r="M15" i="4"/>
  <c r="D15" i="2"/>
  <c r="D9" i="2"/>
  <c r="G12" i="2"/>
  <c r="G54" i="4"/>
  <c r="D35" i="4"/>
  <c r="L38" i="6" l="1"/>
</calcChain>
</file>

<file path=xl/sharedStrings.xml><?xml version="1.0" encoding="utf-8"?>
<sst xmlns="http://schemas.openxmlformats.org/spreadsheetml/2006/main" count="260" uniqueCount="84">
  <si>
    <t>ROUND I</t>
  </si>
  <si>
    <t>Lane</t>
  </si>
  <si>
    <t>ROUND II</t>
  </si>
  <si>
    <t>ROUND IV</t>
  </si>
  <si>
    <t>ROUND VI</t>
  </si>
  <si>
    <t>ROUND VIII</t>
  </si>
  <si>
    <t>ROUND III</t>
  </si>
  <si>
    <t>ROUND V</t>
  </si>
  <si>
    <t>ROUND VII</t>
  </si>
  <si>
    <t>L3</t>
  </si>
  <si>
    <t>L4</t>
  </si>
  <si>
    <t>L1</t>
  </si>
  <si>
    <t>L2</t>
  </si>
  <si>
    <t>L5</t>
  </si>
  <si>
    <t>L6</t>
  </si>
  <si>
    <t>L11</t>
  </si>
  <si>
    <t>L12</t>
  </si>
  <si>
    <t>L15</t>
  </si>
  <si>
    <t>L14</t>
  </si>
  <si>
    <t>L13</t>
  </si>
  <si>
    <t>SIDE B</t>
  </si>
  <si>
    <t>SIDE A</t>
  </si>
  <si>
    <t>ROUND 1</t>
  </si>
  <si>
    <t>ROUND 2</t>
  </si>
  <si>
    <t>John Doe</t>
  </si>
  <si>
    <t>vs</t>
  </si>
  <si>
    <t>Dan Tereck</t>
  </si>
  <si>
    <t>Rob Dufreane</t>
  </si>
  <si>
    <t>Jason Borle</t>
  </si>
  <si>
    <t>Earl Sobotkiewicz</t>
  </si>
  <si>
    <t>Lynne Gauthier</t>
  </si>
  <si>
    <t>Clem Perreault</t>
  </si>
  <si>
    <t>Sharon Tataryn</t>
  </si>
  <si>
    <t>ROUND 3</t>
  </si>
  <si>
    <t>ROUND 4</t>
  </si>
  <si>
    <t>ROUND 5</t>
  </si>
  <si>
    <t>ROUND 6</t>
  </si>
  <si>
    <t>ROUND 7</t>
  </si>
  <si>
    <t xml:space="preserve">                  TOURNAMENT </t>
  </si>
  <si>
    <t xml:space="preserve">                 CHAMPIONS</t>
  </si>
  <si>
    <t xml:space="preserve"> </t>
  </si>
  <si>
    <t>Kerrie Watson</t>
  </si>
  <si>
    <t>Liam Naylor</t>
  </si>
  <si>
    <t>Doug Ross</t>
  </si>
  <si>
    <t>Totpins</t>
  </si>
  <si>
    <t>Totgmes</t>
  </si>
  <si>
    <t>AVERAGE</t>
  </si>
  <si>
    <t>EARNINGS</t>
  </si>
  <si>
    <t>Frank Hunt</t>
  </si>
  <si>
    <t>Brittany Crawford</t>
  </si>
  <si>
    <t>Marissa Naylor</t>
  </si>
  <si>
    <t>Dave Hawrysh</t>
  </si>
  <si>
    <t>Robbie Scerbo</t>
  </si>
  <si>
    <t>Mike Schmidt</t>
  </si>
  <si>
    <t>Alvin Magdaluyo</t>
  </si>
  <si>
    <t>Kevin Higgins</t>
  </si>
  <si>
    <t xml:space="preserve">Frank Hunt </t>
  </si>
  <si>
    <t>Shauna Franchewski</t>
  </si>
  <si>
    <t>Randy Kostenuk</t>
  </si>
  <si>
    <t>Claudio Silvari</t>
  </si>
  <si>
    <t>Michael Boroskae</t>
  </si>
  <si>
    <t>Armand Garcia</t>
  </si>
  <si>
    <t>Ryan Kruk</t>
  </si>
  <si>
    <t>Tyler Krawetz</t>
  </si>
  <si>
    <t>Brad Muth</t>
  </si>
  <si>
    <t>Tim Francisco</t>
  </si>
  <si>
    <t>Kirk Calvadores</t>
  </si>
  <si>
    <t>Sharon Tatryn</t>
  </si>
  <si>
    <t>Rob Dufreane\</t>
  </si>
  <si>
    <t>Clem Perreault\</t>
  </si>
  <si>
    <t>David Hawrysh</t>
  </si>
  <si>
    <t>Marissa Naylor\</t>
  </si>
  <si>
    <t>Michael Schmidt</t>
  </si>
  <si>
    <t>Sharon Tataryne</t>
  </si>
  <si>
    <t>Alvin Mandauyo</t>
  </si>
  <si>
    <t>Kerrie Watson\</t>
  </si>
  <si>
    <t>Rob Dufrean</t>
  </si>
  <si>
    <t>L7</t>
  </si>
  <si>
    <t>L8</t>
  </si>
  <si>
    <t>L9</t>
  </si>
  <si>
    <t>L10</t>
  </si>
  <si>
    <t>ROUND 8A</t>
  </si>
  <si>
    <t>ROUND 8B</t>
  </si>
  <si>
    <t>DAN TERECK &amp; RYAN KRUK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</si>
</sst>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2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4"/>
      <color rgb="FF00B050"/>
      <name val="Calibri"/>
      <family val="2"/>
      <scheme val="minor"/>
    </font>
    <font>
      <b/>
      <u/>
      <sz val="4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color indexed="10"/>
      <name val="Arial"/>
      <family val="2"/>
    </font>
    <font>
      <sz val="9"/>
      <color indexed="10"/>
      <name val="Arial"/>
      <family val="2"/>
    </font>
    <font>
      <b/>
      <sz val="11"/>
      <color indexed="57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4"/>
      <color indexed="10"/>
      <name val="Arial"/>
      <family val="2"/>
    </font>
    <font>
      <sz val="11"/>
      <name val="Calibri"/>
      <family val="2"/>
      <scheme val="minor"/>
    </font>
    <font>
      <sz val="9"/>
      <color rgb="FFFF0000"/>
      <name val="Arial"/>
      <family val="2"/>
    </font>
    <font>
      <b/>
      <sz val="9"/>
      <color indexed="53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i/>
      <sz val="20"/>
      <color rgb="FF00B050"/>
      <name val="Arial"/>
      <family val="2"/>
    </font>
    <font>
      <b/>
      <sz val="14"/>
      <color rgb="FF0070C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1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/>
    <xf numFmtId="0" fontId="3" fillId="0" borderId="0" xfId="0" applyFont="1"/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7" xfId="0" applyBorder="1"/>
    <xf numFmtId="0" fontId="2" fillId="0" borderId="0" xfId="0" applyFont="1" applyBorder="1" applyAlignment="1">
      <alignment horizontal="center"/>
    </xf>
    <xf numFmtId="0" fontId="3" fillId="0" borderId="7" xfId="0" applyFont="1" applyBorder="1"/>
    <xf numFmtId="0" fontId="0" fillId="0" borderId="8" xfId="0" applyBorder="1"/>
    <xf numFmtId="0" fontId="3" fillId="0" borderId="8" xfId="0" applyFont="1" applyBorder="1"/>
    <xf numFmtId="0" fontId="5" fillId="0" borderId="8" xfId="0" applyFont="1" applyBorder="1" applyAlignment="1">
      <alignment vertical="center"/>
    </xf>
    <xf numFmtId="0" fontId="10" fillId="0" borderId="0" xfId="0" applyFont="1"/>
    <xf numFmtId="0" fontId="10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0" fillId="0" borderId="0" xfId="0" applyFont="1" applyBorder="1"/>
    <xf numFmtId="0" fontId="10" fillId="0" borderId="7" xfId="0" applyFont="1" applyBorder="1"/>
    <xf numFmtId="0" fontId="10" fillId="0" borderId="5" xfId="0" applyFont="1" applyBorder="1" applyAlignment="1">
      <alignment horizontal="center"/>
    </xf>
    <xf numFmtId="0" fontId="10" fillId="0" borderId="5" xfId="0" applyFont="1" applyBorder="1"/>
    <xf numFmtId="0" fontId="10" fillId="0" borderId="2" xfId="0" applyFont="1" applyBorder="1" applyAlignment="1">
      <alignment horizontal="center"/>
    </xf>
    <xf numFmtId="0" fontId="10" fillId="0" borderId="8" xfId="0" applyFont="1" applyBorder="1"/>
    <xf numFmtId="0" fontId="10" fillId="0" borderId="4" xfId="0" applyFont="1" applyBorder="1" applyAlignment="1">
      <alignment horizontal="center"/>
    </xf>
    <xf numFmtId="0" fontId="10" fillId="0" borderId="0" xfId="0" applyFont="1" applyBorder="1" applyAlignment="1">
      <alignment horizontal="right"/>
    </xf>
    <xf numFmtId="0" fontId="12" fillId="0" borderId="0" xfId="0" applyFont="1" applyBorder="1" applyAlignment="1">
      <alignment horizontal="center"/>
    </xf>
    <xf numFmtId="0" fontId="10" fillId="0" borderId="8" xfId="0" applyFont="1" applyFill="1" applyBorder="1"/>
    <xf numFmtId="0" fontId="10" fillId="0" borderId="6" xfId="0" applyFont="1" applyFill="1" applyBorder="1"/>
    <xf numFmtId="0" fontId="1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3" xfId="0" applyFont="1" applyBorder="1" applyAlignment="1">
      <alignment horizontal="center"/>
    </xf>
    <xf numFmtId="0" fontId="10" fillId="0" borderId="6" xfId="0" applyFont="1" applyBorder="1"/>
    <xf numFmtId="0" fontId="12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6" fontId="13" fillId="0" borderId="0" xfId="0" applyNumberFormat="1" applyFont="1" applyBorder="1" applyAlignment="1">
      <alignment horizontal="center"/>
    </xf>
    <xf numFmtId="6" fontId="13" fillId="0" borderId="4" xfId="0" applyNumberFormat="1" applyFont="1" applyBorder="1" applyAlignment="1">
      <alignment horizontal="center"/>
    </xf>
    <xf numFmtId="6" fontId="13" fillId="0" borderId="4" xfId="0" applyNumberFormat="1" applyFont="1" applyBorder="1" applyAlignment="1">
      <alignment horizontal="center"/>
    </xf>
    <xf numFmtId="6" fontId="13" fillId="0" borderId="0" xfId="0" applyNumberFormat="1" applyFont="1" applyBorder="1" applyAlignment="1">
      <alignment horizontal="center"/>
    </xf>
    <xf numFmtId="2" fontId="10" fillId="0" borderId="0" xfId="0" applyNumberFormat="1" applyFont="1" applyAlignment="1">
      <alignment horizontal="center"/>
    </xf>
    <xf numFmtId="6" fontId="13" fillId="0" borderId="5" xfId="0" applyNumberFormat="1" applyFont="1" applyBorder="1" applyAlignment="1">
      <alignment horizontal="center"/>
    </xf>
    <xf numFmtId="6" fontId="13" fillId="0" borderId="2" xfId="0" applyNumberFormat="1" applyFont="1" applyBorder="1" applyAlignment="1">
      <alignment horizontal="center"/>
    </xf>
    <xf numFmtId="0" fontId="11" fillId="0" borderId="0" xfId="0" applyFont="1" applyBorder="1" applyAlignment="1">
      <alignment horizontal="right"/>
    </xf>
    <xf numFmtId="0" fontId="14" fillId="0" borderId="0" xfId="0" applyFont="1" applyBorder="1" applyAlignment="1">
      <alignment horizontal="center"/>
    </xf>
    <xf numFmtId="0" fontId="16" fillId="0" borderId="0" xfId="0" applyFont="1" applyBorder="1" applyAlignment="1">
      <alignment horizontal="left"/>
    </xf>
    <xf numFmtId="0" fontId="15" fillId="0" borderId="0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9" fillId="0" borderId="9" xfId="0" applyFont="1" applyBorder="1" applyAlignment="1">
      <alignment horizontal="center"/>
    </xf>
    <xf numFmtId="0" fontId="19" fillId="0" borderId="9" xfId="0" applyFont="1" applyFill="1" applyBorder="1" applyAlignment="1">
      <alignment horizontal="center"/>
    </xf>
    <xf numFmtId="0" fontId="20" fillId="0" borderId="9" xfId="0" applyFont="1" applyBorder="1"/>
    <xf numFmtId="2" fontId="19" fillId="0" borderId="9" xfId="0" applyNumberFormat="1" applyFont="1" applyFill="1" applyBorder="1" applyAlignment="1">
      <alignment horizontal="center"/>
    </xf>
    <xf numFmtId="44" fontId="19" fillId="0" borderId="9" xfId="1" applyNumberFormat="1" applyFont="1" applyFill="1" applyBorder="1" applyAlignment="1">
      <alignment horizontal="center"/>
    </xf>
    <xf numFmtId="44" fontId="10" fillId="0" borderId="0" xfId="1" applyNumberFormat="1" applyFont="1"/>
    <xf numFmtId="0" fontId="0" fillId="0" borderId="6" xfId="0" applyFill="1" applyBorder="1"/>
    <xf numFmtId="0" fontId="10" fillId="0" borderId="0" xfId="0" applyFont="1" applyFill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16" fontId="4" fillId="0" borderId="0" xfId="0" quotePrefix="1" applyNumberFormat="1" applyFont="1" applyBorder="1" applyAlignment="1">
      <alignment horizontal="center" vertical="center"/>
    </xf>
    <xf numFmtId="6" fontId="21" fillId="0" borderId="0" xfId="0" applyNumberFormat="1" applyFont="1" applyBorder="1" applyAlignment="1">
      <alignment horizontal="center"/>
    </xf>
    <xf numFmtId="6" fontId="21" fillId="0" borderId="5" xfId="0" applyNumberFormat="1" applyFont="1" applyBorder="1" applyAlignment="1">
      <alignment horizontal="center"/>
    </xf>
    <xf numFmtId="6" fontId="21" fillId="0" borderId="2" xfId="0" applyNumberFormat="1" applyFont="1" applyBorder="1" applyAlignment="1">
      <alignment horizontal="center"/>
    </xf>
    <xf numFmtId="6" fontId="21" fillId="0" borderId="4" xfId="0" applyNumberFormat="1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0" fillId="0" borderId="2" xfId="0" applyBorder="1"/>
    <xf numFmtId="0" fontId="0" fillId="0" borderId="4" xfId="0" applyBorder="1"/>
    <xf numFmtId="0" fontId="10" fillId="0" borderId="0" xfId="0" applyFont="1" applyFill="1" applyBorder="1"/>
    <xf numFmtId="0" fontId="7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2" fillId="0" borderId="0" xfId="0" applyFont="1"/>
    <xf numFmtId="0" fontId="10" fillId="0" borderId="10" xfId="0" applyFont="1" applyBorder="1"/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9" xfId="0" applyFont="1" applyBorder="1"/>
    <xf numFmtId="2" fontId="10" fillId="0" borderId="11" xfId="0" applyNumberFormat="1" applyFont="1" applyBorder="1" applyAlignment="1">
      <alignment horizontal="center"/>
    </xf>
    <xf numFmtId="44" fontId="10" fillId="0" borderId="12" xfId="1" applyNumberFormat="1" applyFont="1" applyBorder="1"/>
    <xf numFmtId="0" fontId="10" fillId="0" borderId="13" xfId="0" applyFont="1" applyBorder="1"/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4" xfId="0" applyFont="1" applyBorder="1"/>
    <xf numFmtId="2" fontId="10" fillId="0" borderId="18" xfId="0" applyNumberFormat="1" applyFont="1" applyBorder="1" applyAlignment="1">
      <alignment horizontal="center"/>
    </xf>
    <xf numFmtId="44" fontId="10" fillId="0" borderId="17" xfId="1" applyNumberFormat="1" applyFont="1" applyBorder="1"/>
    <xf numFmtId="44" fontId="10" fillId="0" borderId="15" xfId="1" applyNumberFormat="1" applyFont="1" applyBorder="1"/>
    <xf numFmtId="2" fontId="10" fillId="0" borderId="14" xfId="0" applyNumberFormat="1" applyFont="1" applyBorder="1" applyAlignment="1">
      <alignment horizontal="center"/>
    </xf>
    <xf numFmtId="0" fontId="10" fillId="0" borderId="20" xfId="0" applyFont="1" applyBorder="1"/>
    <xf numFmtId="0" fontId="10" fillId="0" borderId="14" xfId="0" applyFont="1" applyFill="1" applyBorder="1"/>
    <xf numFmtId="0" fontId="22" fillId="0" borderId="14" xfId="0" applyFont="1" applyBorder="1" applyAlignment="1">
      <alignment horizontal="center"/>
    </xf>
    <xf numFmtId="0" fontId="22" fillId="0" borderId="15" xfId="0" applyFont="1" applyBorder="1"/>
    <xf numFmtId="0" fontId="10" fillId="0" borderId="21" xfId="0" applyFont="1" applyFill="1" applyBorder="1"/>
    <xf numFmtId="0" fontId="22" fillId="0" borderId="21" xfId="0" applyFont="1" applyBorder="1" applyAlignment="1">
      <alignment horizontal="center"/>
    </xf>
    <xf numFmtId="0" fontId="10" fillId="0" borderId="21" xfId="0" applyFont="1" applyBorder="1"/>
    <xf numFmtId="2" fontId="10" fillId="0" borderId="21" xfId="0" applyNumberFormat="1" applyFont="1" applyBorder="1" applyAlignment="1">
      <alignment horizontal="center"/>
    </xf>
    <xf numFmtId="0" fontId="22" fillId="0" borderId="22" xfId="0" applyFont="1" applyBorder="1"/>
    <xf numFmtId="0" fontId="10" fillId="0" borderId="23" xfId="0" applyFont="1" applyBorder="1"/>
    <xf numFmtId="0" fontId="10" fillId="0" borderId="23" xfId="0" applyFont="1" applyBorder="1" applyAlignment="1">
      <alignment horizontal="center"/>
    </xf>
    <xf numFmtId="0" fontId="23" fillId="0" borderId="5" xfId="0" applyFont="1" applyBorder="1"/>
    <xf numFmtId="0" fontId="23" fillId="0" borderId="0" xfId="0" applyFont="1" applyBorder="1"/>
    <xf numFmtId="0" fontId="23" fillId="0" borderId="0" xfId="0" applyFont="1" applyFill="1" applyBorder="1"/>
    <xf numFmtId="0" fontId="3" fillId="0" borderId="5" xfId="0" applyFont="1" applyBorder="1"/>
    <xf numFmtId="0" fontId="25" fillId="0" borderId="0" xfId="0" applyFont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/>
    </xf>
    <xf numFmtId="0" fontId="25" fillId="0" borderId="4" xfId="0" quotePrefix="1" applyFont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0" fontId="25" fillId="0" borderId="0" xfId="0" applyFont="1" applyBorder="1" applyAlignment="1">
      <alignment horizontal="center" vertical="center"/>
    </xf>
    <xf numFmtId="0" fontId="27" fillId="0" borderId="7" xfId="0" applyFont="1" applyBorder="1"/>
    <xf numFmtId="0" fontId="27" fillId="0" borderId="0" xfId="0" applyFont="1" applyBorder="1"/>
    <xf numFmtId="0" fontId="8" fillId="0" borderId="0" xfId="0" applyFont="1" applyBorder="1" applyAlignment="1">
      <alignment horizontal="center"/>
    </xf>
    <xf numFmtId="0" fontId="24" fillId="0" borderId="0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26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14"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9"/>
  <sheetViews>
    <sheetView topLeftCell="A27" zoomScale="50" zoomScaleNormal="50" workbookViewId="0">
      <selection activeCell="Q51" sqref="Q51"/>
    </sheetView>
  </sheetViews>
  <sheetFormatPr defaultRowHeight="15" x14ac:dyDescent="0.25"/>
  <cols>
    <col min="1" max="1" width="18.7109375" customWidth="1"/>
    <col min="2" max="2" width="7.7109375" style="5" customWidth="1"/>
    <col min="3" max="3" width="7.7109375" style="8" customWidth="1"/>
    <col min="4" max="4" width="18.7109375" customWidth="1"/>
    <col min="5" max="5" width="7.7109375" style="5" customWidth="1"/>
    <col min="6" max="6" width="7.7109375" style="8" customWidth="1"/>
    <col min="7" max="7" width="18.7109375" customWidth="1"/>
    <col min="8" max="8" width="7.7109375" style="5" customWidth="1"/>
    <col min="9" max="9" width="7.7109375" style="8" customWidth="1"/>
    <col min="10" max="10" width="18.7109375" customWidth="1"/>
    <col min="11" max="11" width="7.7109375" style="5" customWidth="1"/>
    <col min="12" max="12" width="7.7109375" style="8" customWidth="1"/>
    <col min="13" max="13" width="18.7109375" customWidth="1"/>
    <col min="14" max="14" width="7.7109375" style="5" customWidth="1"/>
    <col min="15" max="15" width="7.7109375" style="8" customWidth="1"/>
    <col min="16" max="16" width="18.7109375" customWidth="1"/>
    <col min="17" max="17" width="7.7109375" customWidth="1"/>
    <col min="18" max="18" width="5.7109375" style="5" customWidth="1"/>
    <col min="19" max="19" width="18.42578125" customWidth="1"/>
  </cols>
  <sheetData>
    <row r="1" spans="1:24" ht="61.5" x14ac:dyDescent="0.9">
      <c r="A1" s="126" t="s">
        <v>21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</row>
    <row r="2" spans="1:24" x14ac:dyDescent="0.25">
      <c r="A2" s="3"/>
      <c r="B2" s="6"/>
    </row>
    <row r="3" spans="1:24" x14ac:dyDescent="0.25">
      <c r="A3" s="3"/>
      <c r="B3" s="6"/>
    </row>
    <row r="4" spans="1:24" ht="31.5" x14ac:dyDescent="0.5">
      <c r="A4" s="127" t="s">
        <v>0</v>
      </c>
      <c r="B4" s="127"/>
      <c r="C4" s="127"/>
      <c r="D4" s="127" t="s">
        <v>2</v>
      </c>
      <c r="E4" s="127"/>
      <c r="F4" s="127"/>
      <c r="G4" s="127" t="s">
        <v>3</v>
      </c>
      <c r="H4" s="127"/>
      <c r="I4" s="127"/>
      <c r="J4" s="127" t="s">
        <v>4</v>
      </c>
      <c r="K4" s="127"/>
      <c r="L4" s="127"/>
      <c r="M4" s="127" t="s">
        <v>5</v>
      </c>
      <c r="N4" s="127"/>
      <c r="O4" s="127"/>
      <c r="P4" s="124"/>
      <c r="Q4" s="124"/>
      <c r="R4" s="124"/>
    </row>
    <row r="5" spans="1:24" ht="31.5" x14ac:dyDescent="0.5">
      <c r="A5" s="117"/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79"/>
      <c r="Q5" s="79"/>
      <c r="R5" s="79"/>
    </row>
    <row r="6" spans="1:24" ht="18.75" x14ac:dyDescent="0.25">
      <c r="C6" s="112" t="s">
        <v>1</v>
      </c>
    </row>
    <row r="7" spans="1:24" ht="19.5" thickBot="1" x14ac:dyDescent="0.3">
      <c r="A7" s="1"/>
      <c r="B7" s="12"/>
      <c r="C7" s="113">
        <v>1</v>
      </c>
    </row>
    <row r="8" spans="1:24" ht="18.75" x14ac:dyDescent="0.25">
      <c r="A8" s="2"/>
      <c r="B8" s="7"/>
      <c r="C8" s="10"/>
      <c r="F8" s="112" t="s">
        <v>1</v>
      </c>
    </row>
    <row r="9" spans="1:24" ht="19.5" thickBot="1" x14ac:dyDescent="0.3">
      <c r="A9" s="122">
        <v>1</v>
      </c>
      <c r="B9" s="122"/>
      <c r="C9" s="123"/>
      <c r="D9" s="4" t="str">
        <f>IF(B7&gt;0,IF(B7&gt;B11,A7,A11)," ")</f>
        <v xml:space="preserve"> </v>
      </c>
      <c r="E9" s="12"/>
      <c r="F9" s="113">
        <v>7</v>
      </c>
    </row>
    <row r="10" spans="1:24" x14ac:dyDescent="0.25">
      <c r="A10" s="122"/>
      <c r="B10" s="122"/>
      <c r="C10" s="123"/>
      <c r="F10" s="10"/>
    </row>
    <row r="11" spans="1:24" ht="19.5" thickBot="1" x14ac:dyDescent="0.3">
      <c r="A11" s="1"/>
      <c r="B11" s="12"/>
      <c r="C11" s="114">
        <v>2</v>
      </c>
      <c r="F11" s="11"/>
      <c r="I11" s="112" t="s">
        <v>1</v>
      </c>
    </row>
    <row r="12" spans="1:24" ht="19.5" thickBot="1" x14ac:dyDescent="0.3">
      <c r="A12" s="3"/>
      <c r="B12" s="6"/>
      <c r="D12" s="122">
        <v>9</v>
      </c>
      <c r="E12" s="122"/>
      <c r="F12" s="123"/>
      <c r="G12" s="4" t="str">
        <f>IF(E9&gt;0,IF(E9&gt;E15,D9,D15)," ")</f>
        <v xml:space="preserve"> </v>
      </c>
      <c r="H12" s="12"/>
      <c r="I12" s="113">
        <v>5</v>
      </c>
    </row>
    <row r="13" spans="1:24" ht="19.5" thickBot="1" x14ac:dyDescent="0.3">
      <c r="A13" s="1"/>
      <c r="B13" s="56"/>
      <c r="C13" s="113">
        <v>3</v>
      </c>
      <c r="D13" s="122"/>
      <c r="E13" s="122"/>
      <c r="F13" s="123"/>
      <c r="I13" s="10"/>
    </row>
    <row r="14" spans="1:24" x14ac:dyDescent="0.25">
      <c r="A14" s="2"/>
      <c r="B14" s="7"/>
      <c r="C14" s="10"/>
      <c r="F14" s="11"/>
      <c r="I14" s="11"/>
    </row>
    <row r="15" spans="1:24" ht="19.5" thickBot="1" x14ac:dyDescent="0.3">
      <c r="A15" s="122">
        <v>2</v>
      </c>
      <c r="B15" s="122"/>
      <c r="C15" s="123"/>
      <c r="D15" s="4" t="str">
        <f>IF(B13&gt;0,IF(B13&gt;B17,A13,A17)," ")</f>
        <v xml:space="preserve"> </v>
      </c>
      <c r="E15" s="12"/>
      <c r="F15" s="114">
        <v>8</v>
      </c>
      <c r="I15" s="11"/>
    </row>
    <row r="16" spans="1:24" x14ac:dyDescent="0.25">
      <c r="A16" s="122"/>
      <c r="B16" s="122"/>
      <c r="C16" s="123"/>
      <c r="I16" s="11"/>
    </row>
    <row r="17" spans="1:16" ht="19.5" thickBot="1" x14ac:dyDescent="0.3">
      <c r="A17" s="1"/>
      <c r="B17" s="12"/>
      <c r="C17" s="114">
        <v>4</v>
      </c>
      <c r="I17" s="11"/>
      <c r="L17" s="112" t="s">
        <v>1</v>
      </c>
    </row>
    <row r="18" spans="1:16" ht="19.5" thickBot="1" x14ac:dyDescent="0.3">
      <c r="A18" s="3"/>
      <c r="B18" s="6"/>
      <c r="G18" s="122">
        <v>13</v>
      </c>
      <c r="H18" s="122"/>
      <c r="I18" s="123"/>
      <c r="J18" s="4" t="str">
        <f>IF(H12&gt;0,IF(H12&gt;H24,G12,G24)," ")</f>
        <v xml:space="preserve"> </v>
      </c>
      <c r="K18" s="12"/>
      <c r="L18" s="115">
        <v>3</v>
      </c>
    </row>
    <row r="19" spans="1:16" ht="19.5" thickBot="1" x14ac:dyDescent="0.3">
      <c r="A19" s="1"/>
      <c r="B19" s="12"/>
      <c r="C19" s="113">
        <v>5</v>
      </c>
      <c r="G19" s="122"/>
      <c r="H19" s="122"/>
      <c r="I19" s="123"/>
      <c r="L19" s="10"/>
    </row>
    <row r="20" spans="1:16" x14ac:dyDescent="0.25">
      <c r="A20" s="2"/>
      <c r="B20" s="7"/>
      <c r="C20" s="10"/>
      <c r="I20" s="11"/>
      <c r="L20" s="11"/>
    </row>
    <row r="21" spans="1:16" ht="19.5" thickBot="1" x14ac:dyDescent="0.3">
      <c r="A21" s="122">
        <v>3</v>
      </c>
      <c r="B21" s="122"/>
      <c r="C21" s="123"/>
      <c r="D21" s="4" t="str">
        <f>IF(B19&gt;0,IF(B19&gt;B23,A19,A23)," ")</f>
        <v xml:space="preserve"> </v>
      </c>
      <c r="E21" s="12"/>
      <c r="F21" s="113">
        <v>1</v>
      </c>
      <c r="I21" s="11"/>
      <c r="L21" s="11"/>
    </row>
    <row r="22" spans="1:16" x14ac:dyDescent="0.25">
      <c r="A22" s="122"/>
      <c r="B22" s="122"/>
      <c r="C22" s="123"/>
      <c r="F22" s="10"/>
      <c r="I22" s="11"/>
      <c r="L22" s="11"/>
    </row>
    <row r="23" spans="1:16" ht="19.5" thickBot="1" x14ac:dyDescent="0.3">
      <c r="A23" s="1"/>
      <c r="B23" s="12"/>
      <c r="C23" s="114">
        <v>6</v>
      </c>
      <c r="F23" s="11"/>
      <c r="I23" s="11"/>
      <c r="L23" s="11"/>
    </row>
    <row r="24" spans="1:16" ht="19.5" thickBot="1" x14ac:dyDescent="0.3">
      <c r="A24" s="3"/>
      <c r="B24" s="6"/>
      <c r="D24" s="122">
        <v>10</v>
      </c>
      <c r="E24" s="122"/>
      <c r="F24" s="123"/>
      <c r="G24" s="4" t="str">
        <f>IF(E21&gt;0,IF(E21&gt;E27,D21,D27)," ")</f>
        <v xml:space="preserve"> </v>
      </c>
      <c r="H24" s="12"/>
      <c r="I24" s="114">
        <v>6</v>
      </c>
      <c r="L24" s="11"/>
    </row>
    <row r="25" spans="1:16" ht="19.5" thickBot="1" x14ac:dyDescent="0.3">
      <c r="A25" s="1"/>
      <c r="B25" s="12"/>
      <c r="C25" s="113">
        <v>7</v>
      </c>
      <c r="D25" s="122"/>
      <c r="E25" s="122"/>
      <c r="F25" s="123"/>
      <c r="L25" s="11"/>
    </row>
    <row r="26" spans="1:16" x14ac:dyDescent="0.25">
      <c r="A26" s="2"/>
      <c r="B26" s="7"/>
      <c r="C26" s="10"/>
      <c r="F26" s="11"/>
      <c r="L26" s="11"/>
    </row>
    <row r="27" spans="1:16" ht="19.5" thickBot="1" x14ac:dyDescent="0.3">
      <c r="A27" s="122">
        <v>4</v>
      </c>
      <c r="B27" s="122"/>
      <c r="C27" s="123"/>
      <c r="D27" s="4" t="str">
        <f>IF(B25&gt;0,IF(B25&gt;B29,A25,A29)," ")</f>
        <v xml:space="preserve"> </v>
      </c>
      <c r="E27" s="12"/>
      <c r="F27" s="114">
        <v>2</v>
      </c>
      <c r="L27" s="11"/>
    </row>
    <row r="28" spans="1:16" x14ac:dyDescent="0.25">
      <c r="A28" s="122"/>
      <c r="B28" s="122"/>
      <c r="C28" s="123"/>
      <c r="L28" s="11"/>
    </row>
    <row r="29" spans="1:16" ht="19.5" thickBot="1" x14ac:dyDescent="0.3">
      <c r="A29" s="1"/>
      <c r="B29" s="12"/>
      <c r="C29" s="114">
        <v>8</v>
      </c>
      <c r="L29" s="11"/>
      <c r="O29" s="112" t="s">
        <v>1</v>
      </c>
    </row>
    <row r="30" spans="1:16" ht="19.5" thickBot="1" x14ac:dyDescent="0.3">
      <c r="A30" s="3"/>
      <c r="B30" s="6"/>
      <c r="J30" s="122">
        <v>15</v>
      </c>
      <c r="K30" s="122"/>
      <c r="L30" s="123"/>
      <c r="M30" s="4"/>
      <c r="N30" s="12"/>
      <c r="O30" s="113">
        <v>6</v>
      </c>
    </row>
    <row r="31" spans="1:16" ht="19.5" thickBot="1" x14ac:dyDescent="0.3">
      <c r="A31" s="1"/>
      <c r="B31" s="12"/>
      <c r="C31" s="113">
        <v>9</v>
      </c>
      <c r="J31" s="122"/>
      <c r="K31" s="122"/>
      <c r="L31" s="123"/>
      <c r="O31" s="16"/>
      <c r="P31" s="3"/>
    </row>
    <row r="32" spans="1:16" x14ac:dyDescent="0.25">
      <c r="A32" s="2"/>
      <c r="B32" s="7"/>
      <c r="C32" s="10"/>
      <c r="L32" s="11"/>
      <c r="O32" s="17"/>
      <c r="P32" s="3"/>
    </row>
    <row r="33" spans="1:22" ht="19.5" thickBot="1" x14ac:dyDescent="0.3">
      <c r="A33" s="122">
        <v>5</v>
      </c>
      <c r="B33" s="122"/>
      <c r="C33" s="123"/>
      <c r="D33" s="4" t="str">
        <f>IF(B31&gt;0,IF(B31&gt;B35,A31,A35)," ")</f>
        <v xml:space="preserve"> </v>
      </c>
      <c r="E33" s="12"/>
      <c r="F33" s="113">
        <v>5</v>
      </c>
      <c r="L33" s="11"/>
      <c r="O33" s="17"/>
      <c r="P33" s="3"/>
    </row>
    <row r="34" spans="1:22" x14ac:dyDescent="0.25">
      <c r="A34" s="122"/>
      <c r="B34" s="122"/>
      <c r="C34" s="123"/>
      <c r="F34" s="10"/>
      <c r="L34" s="11"/>
      <c r="O34" s="17"/>
      <c r="P34" s="3"/>
    </row>
    <row r="35" spans="1:22" ht="19.5" thickBot="1" x14ac:dyDescent="0.3">
      <c r="A35" s="1"/>
      <c r="B35" s="12"/>
      <c r="C35" s="114">
        <v>10</v>
      </c>
      <c r="F35" s="11"/>
      <c r="L35" s="11"/>
      <c r="O35" s="17"/>
      <c r="P35" s="3"/>
    </row>
    <row r="36" spans="1:22" ht="19.5" thickBot="1" x14ac:dyDescent="0.3">
      <c r="D36" s="122">
        <v>11</v>
      </c>
      <c r="E36" s="122"/>
      <c r="F36" s="123"/>
      <c r="G36" s="4" t="str">
        <f>IF(E33&gt;0,IF(E33&gt;E39,D33,D39)," ")</f>
        <v xml:space="preserve"> </v>
      </c>
      <c r="H36" s="12"/>
      <c r="I36" s="113">
        <v>7</v>
      </c>
      <c r="L36" s="11"/>
      <c r="O36" s="17"/>
      <c r="P36" s="3"/>
    </row>
    <row r="37" spans="1:22" ht="19.5" thickBot="1" x14ac:dyDescent="0.3">
      <c r="A37" s="1"/>
      <c r="B37" s="12"/>
      <c r="C37" s="113">
        <v>11</v>
      </c>
      <c r="D37" s="122"/>
      <c r="E37" s="122"/>
      <c r="F37" s="123"/>
      <c r="I37" s="10"/>
      <c r="L37" s="11"/>
      <c r="O37" s="17"/>
      <c r="P37" s="3"/>
    </row>
    <row r="38" spans="1:22" x14ac:dyDescent="0.25">
      <c r="A38" s="2"/>
      <c r="B38" s="7"/>
      <c r="C38" s="10"/>
      <c r="F38" s="11"/>
      <c r="I38" s="11"/>
      <c r="L38" s="11"/>
      <c r="O38" s="17"/>
      <c r="P38" s="3"/>
    </row>
    <row r="39" spans="1:22" ht="19.5" thickBot="1" x14ac:dyDescent="0.3">
      <c r="A39" s="122">
        <v>6</v>
      </c>
      <c r="B39" s="122"/>
      <c r="C39" s="123"/>
      <c r="D39" s="4" t="str">
        <f>IF(B37&gt;0,IF(B37&gt;B41,A37,A41)," ")</f>
        <v xml:space="preserve"> </v>
      </c>
      <c r="E39" s="12"/>
      <c r="F39" s="114">
        <v>6</v>
      </c>
      <c r="I39" s="11"/>
      <c r="L39" s="11"/>
      <c r="O39" s="17"/>
      <c r="P39" s="3"/>
    </row>
    <row r="40" spans="1:22" x14ac:dyDescent="0.25">
      <c r="A40" s="122"/>
      <c r="B40" s="122"/>
      <c r="C40" s="123"/>
      <c r="I40" s="11"/>
      <c r="L40" s="11"/>
      <c r="O40" s="17"/>
      <c r="P40" s="3"/>
    </row>
    <row r="41" spans="1:22" ht="19.5" thickBot="1" x14ac:dyDescent="0.3">
      <c r="A41" s="1"/>
      <c r="B41" s="12"/>
      <c r="C41" s="114">
        <v>12</v>
      </c>
      <c r="I41" s="11"/>
      <c r="L41" s="11"/>
      <c r="O41" s="17"/>
      <c r="P41" s="3"/>
      <c r="Q41" s="3"/>
      <c r="R41" s="17"/>
    </row>
    <row r="42" spans="1:22" ht="19.5" thickBot="1" x14ac:dyDescent="0.3">
      <c r="A42" s="3"/>
      <c r="B42" s="6"/>
      <c r="G42" s="122">
        <v>14</v>
      </c>
      <c r="H42" s="122"/>
      <c r="I42" s="123"/>
      <c r="J42" s="4" t="str">
        <f>IF(H36&gt;0,IF(H36&gt;H48,G36,G48)," ")</f>
        <v xml:space="preserve"> </v>
      </c>
      <c r="K42" s="12"/>
      <c r="L42" s="116">
        <v>4</v>
      </c>
      <c r="M42" s="125"/>
      <c r="N42" s="125"/>
      <c r="O42" s="125"/>
      <c r="P42" s="3"/>
      <c r="Q42" s="69"/>
      <c r="R42" s="17"/>
    </row>
    <row r="43" spans="1:22" ht="19.5" thickBot="1" x14ac:dyDescent="0.3">
      <c r="A43" s="1"/>
      <c r="B43" s="12"/>
      <c r="C43" s="113">
        <v>13</v>
      </c>
      <c r="G43" s="122"/>
      <c r="H43" s="122"/>
      <c r="I43" s="123"/>
      <c r="L43" s="16"/>
      <c r="M43" s="125"/>
      <c r="N43" s="125"/>
      <c r="O43" s="125"/>
      <c r="P43" s="3"/>
      <c r="Q43" s="3"/>
      <c r="R43" s="6"/>
    </row>
    <row r="44" spans="1:22" x14ac:dyDescent="0.25">
      <c r="A44" s="2"/>
      <c r="B44" s="7"/>
      <c r="C44" s="10"/>
      <c r="I44" s="11"/>
      <c r="J44" s="125"/>
      <c r="K44" s="125"/>
      <c r="L44" s="125"/>
      <c r="M44" s="3"/>
      <c r="O44" s="17"/>
      <c r="P44" s="3"/>
    </row>
    <row r="45" spans="1:22" ht="19.5" thickBot="1" x14ac:dyDescent="0.3">
      <c r="A45" s="122">
        <v>7</v>
      </c>
      <c r="B45" s="122"/>
      <c r="C45" s="123"/>
      <c r="D45" s="4" t="str">
        <f>IF(B43&gt;0,IF(B43&gt;B47,A43,A47)," ")</f>
        <v xml:space="preserve"> </v>
      </c>
      <c r="E45" s="12"/>
      <c r="F45" s="113">
        <v>3</v>
      </c>
      <c r="I45" s="11"/>
      <c r="J45" s="125"/>
      <c r="K45" s="125"/>
      <c r="L45" s="125"/>
      <c r="M45" s="3"/>
      <c r="O45" s="17"/>
      <c r="P45" s="3"/>
    </row>
    <row r="46" spans="1:22" x14ac:dyDescent="0.25">
      <c r="A46" s="122"/>
      <c r="B46" s="122"/>
      <c r="C46" s="123"/>
      <c r="F46" s="10"/>
      <c r="I46" s="11"/>
      <c r="K46" s="6"/>
      <c r="L46" s="17"/>
      <c r="M46" s="3"/>
      <c r="N46" s="6"/>
      <c r="O46" s="17"/>
    </row>
    <row r="47" spans="1:22" ht="19.5" thickBot="1" x14ac:dyDescent="0.3">
      <c r="A47" s="1"/>
      <c r="B47" s="12"/>
      <c r="C47" s="114">
        <v>14</v>
      </c>
      <c r="F47" s="11"/>
      <c r="I47" s="11"/>
      <c r="K47" s="6"/>
      <c r="L47" s="17"/>
      <c r="M47" s="3"/>
      <c r="N47" s="6"/>
      <c r="O47" s="17"/>
      <c r="S47" s="3"/>
      <c r="T47" s="3"/>
      <c r="U47" s="3"/>
      <c r="V47" s="3"/>
    </row>
    <row r="48" spans="1:22" ht="19.5" thickBot="1" x14ac:dyDescent="0.3">
      <c r="A48" s="3"/>
      <c r="B48" s="6"/>
      <c r="D48" s="122">
        <v>12</v>
      </c>
      <c r="E48" s="122"/>
      <c r="F48" s="123"/>
      <c r="G48" s="4" t="str">
        <f>IF(E45&gt;0,IF(E45&gt;E51,D45,D51)," ")</f>
        <v xml:space="preserve"> </v>
      </c>
      <c r="H48" s="12"/>
      <c r="I48" s="114">
        <v>8</v>
      </c>
      <c r="K48" s="6"/>
      <c r="L48" s="17"/>
      <c r="M48" s="3"/>
      <c r="N48" s="6"/>
      <c r="O48" s="17"/>
      <c r="S48" s="3"/>
      <c r="T48" s="3"/>
      <c r="U48" s="3"/>
      <c r="V48" s="3"/>
    </row>
    <row r="49" spans="1:22" ht="19.5" thickBot="1" x14ac:dyDescent="0.3">
      <c r="A49" s="1"/>
      <c r="B49" s="12"/>
      <c r="C49" s="113">
        <v>15</v>
      </c>
      <c r="D49" s="122"/>
      <c r="E49" s="122"/>
      <c r="F49" s="123"/>
      <c r="K49" s="6"/>
      <c r="L49" s="17"/>
      <c r="M49" s="3"/>
      <c r="N49" s="6"/>
      <c r="O49" s="17"/>
      <c r="S49" s="121"/>
      <c r="T49" s="121"/>
      <c r="U49" s="3"/>
      <c r="V49" s="3"/>
    </row>
    <row r="50" spans="1:22" x14ac:dyDescent="0.25">
      <c r="A50" s="2"/>
      <c r="B50" s="7"/>
      <c r="C50" s="10"/>
      <c r="F50" s="11"/>
      <c r="K50" s="6"/>
      <c r="L50" s="17"/>
      <c r="M50" s="3"/>
      <c r="N50" s="6"/>
      <c r="O50" s="17"/>
    </row>
    <row r="51" spans="1:22" ht="19.5" thickBot="1" x14ac:dyDescent="0.3">
      <c r="A51" s="122">
        <v>8</v>
      </c>
      <c r="B51" s="122"/>
      <c r="C51" s="123"/>
      <c r="D51" s="4" t="str">
        <f>IF(B49&gt;0,IF(B49&gt;B53,A49,A53)," ")</f>
        <v xml:space="preserve"> </v>
      </c>
      <c r="E51" s="12"/>
      <c r="F51" s="114">
        <v>4</v>
      </c>
      <c r="K51" s="6"/>
      <c r="L51" s="17"/>
      <c r="M51" s="3"/>
      <c r="N51" s="6"/>
      <c r="O51" s="17"/>
    </row>
    <row r="52" spans="1:22" x14ac:dyDescent="0.25">
      <c r="A52" s="122"/>
      <c r="B52" s="122"/>
      <c r="C52" s="123"/>
      <c r="K52" s="6"/>
      <c r="L52" s="17"/>
      <c r="M52" s="3"/>
      <c r="N52" s="6"/>
      <c r="O52" s="17"/>
    </row>
    <row r="53" spans="1:22" ht="19.5" thickBot="1" x14ac:dyDescent="0.3">
      <c r="A53" s="1"/>
      <c r="B53" s="12"/>
      <c r="C53" s="114">
        <v>16</v>
      </c>
      <c r="K53" s="6"/>
      <c r="L53" s="17"/>
      <c r="M53" s="3"/>
      <c r="N53" s="6"/>
      <c r="O53" s="17"/>
    </row>
    <row r="54" spans="1:22" x14ac:dyDescent="0.25">
      <c r="A54" s="3"/>
      <c r="B54" s="6"/>
      <c r="K54" s="6"/>
      <c r="L54" s="17"/>
      <c r="M54" s="3"/>
      <c r="N54" s="69"/>
      <c r="O54" s="17"/>
    </row>
    <row r="55" spans="1:22" x14ac:dyDescent="0.25">
      <c r="A55" s="3"/>
      <c r="B55" s="69"/>
      <c r="C55" s="17"/>
      <c r="D55" s="3"/>
      <c r="E55" s="6"/>
      <c r="F55" s="17"/>
      <c r="G55" s="3"/>
      <c r="H55" s="6"/>
      <c r="I55" s="17"/>
      <c r="K55" s="6"/>
      <c r="L55" s="17"/>
    </row>
    <row r="56" spans="1:22" x14ac:dyDescent="0.25">
      <c r="A56" s="3"/>
      <c r="B56" s="6"/>
      <c r="C56" s="17"/>
      <c r="D56" s="3"/>
      <c r="E56" s="6"/>
      <c r="F56" s="17"/>
      <c r="G56" s="3"/>
      <c r="H56" s="6"/>
      <c r="I56" s="17"/>
      <c r="K56" s="6"/>
      <c r="L56" s="17"/>
    </row>
    <row r="57" spans="1:22" x14ac:dyDescent="0.25">
      <c r="A57" s="125"/>
      <c r="B57" s="125"/>
      <c r="C57" s="125"/>
      <c r="D57" s="3"/>
      <c r="E57" s="69"/>
      <c r="F57" s="17"/>
      <c r="G57" s="3"/>
      <c r="H57" s="6"/>
      <c r="I57" s="17"/>
      <c r="K57" s="6"/>
      <c r="L57" s="17"/>
    </row>
    <row r="58" spans="1:22" x14ac:dyDescent="0.25">
      <c r="A58" s="125"/>
      <c r="B58" s="125"/>
      <c r="C58" s="125"/>
      <c r="D58" s="3"/>
      <c r="E58" s="6"/>
      <c r="F58" s="17"/>
      <c r="G58" s="3"/>
      <c r="H58" s="6"/>
      <c r="I58" s="17"/>
      <c r="K58" s="6"/>
      <c r="L58" s="17"/>
    </row>
    <row r="59" spans="1:22" x14ac:dyDescent="0.25">
      <c r="A59" s="3"/>
      <c r="B59" s="69"/>
      <c r="C59" s="17"/>
      <c r="D59" s="3"/>
      <c r="E59" s="6"/>
      <c r="F59" s="17"/>
      <c r="G59" s="3"/>
      <c r="H59" s="6"/>
      <c r="I59" s="17"/>
      <c r="K59" s="6"/>
      <c r="L59" s="17"/>
    </row>
    <row r="60" spans="1:22" x14ac:dyDescent="0.25">
      <c r="A60" s="3"/>
      <c r="B60" s="6"/>
      <c r="C60" s="17"/>
      <c r="D60" s="125"/>
      <c r="E60" s="125"/>
      <c r="F60" s="125"/>
      <c r="G60" s="3"/>
      <c r="H60" s="69"/>
      <c r="I60" s="17"/>
      <c r="K60" s="6"/>
      <c r="L60" s="17"/>
    </row>
    <row r="61" spans="1:22" ht="26.25" x14ac:dyDescent="0.4">
      <c r="A61" s="3"/>
      <c r="B61" s="69"/>
      <c r="C61" s="17"/>
      <c r="D61" s="125"/>
      <c r="E61" s="125"/>
      <c r="F61" s="125"/>
      <c r="G61" s="3"/>
      <c r="H61" s="6"/>
      <c r="I61" s="17"/>
      <c r="K61" s="6"/>
      <c r="L61" s="17"/>
      <c r="P61" s="124"/>
      <c r="Q61" s="124"/>
      <c r="R61" s="124"/>
      <c r="S61" s="3"/>
      <c r="T61" s="3"/>
    </row>
    <row r="62" spans="1:22" ht="15.75" x14ac:dyDescent="0.25">
      <c r="A62" s="3"/>
      <c r="B62" s="6"/>
      <c r="C62" s="17"/>
      <c r="D62" s="3"/>
      <c r="E62" s="6"/>
      <c r="F62" s="17"/>
      <c r="G62" s="3"/>
      <c r="H62" s="6"/>
      <c r="I62" s="17"/>
      <c r="K62" s="6"/>
      <c r="L62" s="17"/>
      <c r="P62" s="121"/>
      <c r="Q62" s="121"/>
      <c r="R62" s="121"/>
      <c r="S62" s="3"/>
      <c r="T62" s="3"/>
    </row>
    <row r="63" spans="1:22" x14ac:dyDescent="0.25">
      <c r="A63" s="125"/>
      <c r="B63" s="125"/>
      <c r="C63" s="125"/>
      <c r="D63" s="3"/>
      <c r="E63" s="69"/>
      <c r="F63" s="17"/>
      <c r="G63" s="3"/>
      <c r="H63" s="6"/>
      <c r="I63" s="17"/>
      <c r="K63" s="6"/>
      <c r="L63" s="17"/>
      <c r="P63" s="3"/>
      <c r="Q63" s="3"/>
      <c r="R63" s="6"/>
      <c r="S63" s="3"/>
      <c r="T63" s="3"/>
    </row>
    <row r="64" spans="1:22" x14ac:dyDescent="0.25">
      <c r="A64" s="125"/>
      <c r="B64" s="125"/>
      <c r="C64" s="125"/>
      <c r="D64" s="3"/>
      <c r="E64" s="6"/>
      <c r="F64" s="17"/>
      <c r="G64" s="3"/>
      <c r="H64" s="6"/>
      <c r="I64" s="17"/>
      <c r="K64" s="6"/>
      <c r="L64" s="17"/>
      <c r="P64" s="3"/>
      <c r="Q64" s="69"/>
      <c r="R64" s="17"/>
      <c r="S64" s="3"/>
      <c r="T64" s="3"/>
    </row>
    <row r="65" spans="1:20" x14ac:dyDescent="0.25">
      <c r="A65" s="3"/>
      <c r="B65" s="69"/>
      <c r="C65" s="17"/>
      <c r="D65" s="3"/>
      <c r="E65" s="6"/>
      <c r="F65" s="17"/>
      <c r="G65" s="3"/>
      <c r="H65" s="6"/>
      <c r="I65" s="17"/>
      <c r="K65" s="6"/>
      <c r="L65" s="17"/>
      <c r="P65" s="3"/>
      <c r="Q65" s="3"/>
      <c r="R65" s="6"/>
      <c r="S65" s="3"/>
      <c r="T65" s="3"/>
    </row>
    <row r="66" spans="1:20" x14ac:dyDescent="0.25">
      <c r="A66" s="3"/>
      <c r="B66" s="6"/>
      <c r="C66" s="17"/>
      <c r="D66" s="3"/>
      <c r="E66" s="6"/>
      <c r="F66" s="17"/>
      <c r="G66" s="125"/>
      <c r="H66" s="125"/>
      <c r="I66" s="125"/>
      <c r="J66" s="3" t="str">
        <f>IF(H60&gt;0,IF(H60&gt;H72,G60,G72)," ")</f>
        <v xml:space="preserve"> </v>
      </c>
      <c r="K66" s="69"/>
      <c r="L66" s="70"/>
      <c r="P66" s="3"/>
      <c r="Q66" s="3"/>
      <c r="R66" s="6"/>
      <c r="S66" s="3"/>
      <c r="T66" s="3"/>
    </row>
    <row r="67" spans="1:20" x14ac:dyDescent="0.25">
      <c r="A67" s="3"/>
      <c r="B67" s="69"/>
      <c r="C67" s="17"/>
      <c r="D67" s="3"/>
      <c r="E67" s="6"/>
      <c r="F67" s="17"/>
      <c r="G67" s="125"/>
      <c r="H67" s="125"/>
      <c r="I67" s="125"/>
      <c r="K67" s="6"/>
      <c r="L67" s="17"/>
      <c r="P67" s="3"/>
      <c r="Q67" s="3"/>
      <c r="R67" s="6"/>
      <c r="S67" s="3"/>
      <c r="T67" s="3"/>
    </row>
    <row r="68" spans="1:20" ht="15.75" x14ac:dyDescent="0.25">
      <c r="A68" s="3"/>
      <c r="B68" s="6"/>
      <c r="C68" s="17"/>
      <c r="D68" s="3"/>
      <c r="E68" s="6"/>
      <c r="F68" s="17"/>
      <c r="G68" s="3"/>
      <c r="H68" s="6"/>
      <c r="I68" s="17"/>
      <c r="P68" s="3"/>
      <c r="Q68" s="3"/>
      <c r="R68" s="6"/>
      <c r="S68" s="121"/>
      <c r="T68" s="121"/>
    </row>
    <row r="69" spans="1:20" x14ac:dyDescent="0.25">
      <c r="A69" s="125"/>
      <c r="B69" s="125"/>
      <c r="C69" s="125"/>
      <c r="D69" s="3"/>
      <c r="E69" s="69"/>
      <c r="F69" s="17"/>
      <c r="G69" s="3"/>
      <c r="H69" s="6"/>
      <c r="I69" s="17"/>
      <c r="P69" s="3"/>
      <c r="Q69" s="3"/>
      <c r="R69" s="6"/>
      <c r="S69" s="3"/>
      <c r="T69" s="3"/>
    </row>
    <row r="70" spans="1:20" x14ac:dyDescent="0.25">
      <c r="A70" s="125"/>
      <c r="B70" s="125"/>
      <c r="C70" s="125"/>
      <c r="D70" s="3"/>
      <c r="E70" s="6"/>
      <c r="F70" s="17"/>
      <c r="G70" s="3"/>
      <c r="H70" s="6"/>
      <c r="I70" s="17"/>
      <c r="P70" s="3"/>
      <c r="Q70" s="69"/>
      <c r="R70" s="17"/>
      <c r="S70" s="3"/>
      <c r="T70" s="3"/>
    </row>
    <row r="71" spans="1:20" x14ac:dyDescent="0.25">
      <c r="A71" s="3"/>
      <c r="B71" s="69"/>
      <c r="C71" s="17"/>
      <c r="D71" s="3"/>
      <c r="E71" s="6"/>
      <c r="F71" s="17"/>
      <c r="G71" s="3"/>
      <c r="H71" s="6"/>
      <c r="I71" s="17"/>
      <c r="P71" s="3"/>
      <c r="Q71" s="3"/>
      <c r="R71" s="6"/>
      <c r="S71" s="3"/>
      <c r="T71" s="3"/>
    </row>
    <row r="72" spans="1:20" x14ac:dyDescent="0.25">
      <c r="A72" s="3"/>
      <c r="B72" s="6"/>
      <c r="C72" s="17"/>
      <c r="D72" s="125"/>
      <c r="E72" s="125"/>
      <c r="F72" s="125"/>
      <c r="G72" s="3"/>
      <c r="H72" s="69"/>
      <c r="I72" s="17"/>
    </row>
    <row r="73" spans="1:20" x14ac:dyDescent="0.25">
      <c r="A73" s="3"/>
      <c r="B73" s="69"/>
      <c r="C73" s="17"/>
      <c r="D73" s="125"/>
      <c r="E73" s="125"/>
      <c r="F73" s="125"/>
      <c r="G73" s="3"/>
      <c r="H73" s="6"/>
      <c r="I73" s="17"/>
    </row>
    <row r="74" spans="1:20" x14ac:dyDescent="0.25">
      <c r="A74" s="3"/>
      <c r="B74" s="6"/>
      <c r="C74" s="17"/>
      <c r="D74" s="3"/>
      <c r="E74" s="6"/>
      <c r="F74" s="17"/>
      <c r="G74" s="3"/>
      <c r="H74" s="6"/>
      <c r="I74" s="17"/>
    </row>
    <row r="75" spans="1:20" x14ac:dyDescent="0.25">
      <c r="A75" s="125"/>
      <c r="B75" s="125"/>
      <c r="C75" s="125"/>
      <c r="D75" s="3"/>
      <c r="E75" s="69"/>
      <c r="F75" s="17"/>
      <c r="G75" s="3"/>
      <c r="H75" s="6"/>
      <c r="I75" s="17"/>
    </row>
    <row r="76" spans="1:20" x14ac:dyDescent="0.25">
      <c r="A76" s="125"/>
      <c r="B76" s="125"/>
      <c r="C76" s="125"/>
      <c r="D76" s="3"/>
      <c r="E76" s="6"/>
      <c r="F76" s="17"/>
      <c r="G76" s="3"/>
      <c r="H76" s="6"/>
      <c r="I76" s="17"/>
    </row>
    <row r="77" spans="1:20" x14ac:dyDescent="0.25">
      <c r="A77" s="3"/>
      <c r="B77" s="69"/>
      <c r="C77" s="17"/>
      <c r="D77" s="3"/>
      <c r="E77" s="6"/>
      <c r="F77" s="17"/>
      <c r="G77" s="3"/>
      <c r="H77" s="6"/>
      <c r="I77" s="17"/>
    </row>
    <row r="78" spans="1:20" x14ac:dyDescent="0.25">
      <c r="A78" s="3"/>
      <c r="B78" s="6"/>
      <c r="C78" s="17"/>
      <c r="D78" s="3"/>
      <c r="E78" s="6"/>
      <c r="F78" s="17"/>
      <c r="G78" s="3"/>
      <c r="H78" s="6"/>
      <c r="I78" s="17"/>
    </row>
    <row r="79" spans="1:20" x14ac:dyDescent="0.25">
      <c r="A79" s="3"/>
      <c r="B79" s="6"/>
      <c r="C79" s="17"/>
      <c r="D79" s="3"/>
      <c r="E79" s="6"/>
      <c r="F79" s="17"/>
      <c r="G79" s="3"/>
      <c r="H79" s="6"/>
      <c r="I79" s="17"/>
    </row>
    <row r="80" spans="1:20" x14ac:dyDescent="0.25">
      <c r="A80" s="3"/>
      <c r="B80" s="6"/>
      <c r="C80" s="17"/>
      <c r="D80" s="3"/>
      <c r="E80" s="6"/>
      <c r="F80" s="17"/>
      <c r="G80" s="3"/>
      <c r="H80" s="6"/>
      <c r="I80" s="17"/>
    </row>
    <row r="81" spans="1:9" x14ac:dyDescent="0.25">
      <c r="A81" s="3"/>
      <c r="B81" s="6"/>
      <c r="C81" s="17"/>
      <c r="D81" s="3"/>
      <c r="E81" s="6"/>
      <c r="F81" s="17"/>
      <c r="G81" s="3"/>
      <c r="H81" s="6"/>
      <c r="I81" s="17"/>
    </row>
    <row r="82" spans="1:9" x14ac:dyDescent="0.25">
      <c r="A82" s="3"/>
      <c r="B82" s="6"/>
      <c r="C82" s="17"/>
      <c r="D82" s="3"/>
      <c r="E82" s="6"/>
      <c r="F82" s="17"/>
      <c r="G82" s="3"/>
      <c r="H82" s="6"/>
      <c r="I82" s="17"/>
    </row>
    <row r="83" spans="1:9" x14ac:dyDescent="0.25">
      <c r="A83" s="3"/>
      <c r="B83" s="6"/>
      <c r="C83" s="17"/>
      <c r="D83" s="3"/>
      <c r="E83" s="6"/>
      <c r="F83" s="17"/>
      <c r="G83" s="3"/>
      <c r="H83" s="6"/>
      <c r="I83" s="17"/>
    </row>
    <row r="84" spans="1:9" x14ac:dyDescent="0.25">
      <c r="A84" s="3"/>
      <c r="B84" s="6"/>
      <c r="C84" s="17"/>
      <c r="D84" s="3"/>
      <c r="E84" s="6"/>
      <c r="F84" s="17"/>
      <c r="G84" s="3"/>
      <c r="H84" s="6"/>
      <c r="I84" s="17"/>
    </row>
    <row r="85" spans="1:9" x14ac:dyDescent="0.25">
      <c r="A85" s="3"/>
      <c r="B85" s="6"/>
      <c r="C85" s="17"/>
      <c r="D85" s="3"/>
      <c r="E85" s="6"/>
      <c r="F85" s="17"/>
      <c r="G85" s="3"/>
      <c r="H85" s="6"/>
      <c r="I85" s="17"/>
    </row>
    <row r="86" spans="1:9" x14ac:dyDescent="0.25">
      <c r="A86" s="3"/>
      <c r="B86" s="6"/>
      <c r="C86" s="17"/>
      <c r="D86" s="3"/>
      <c r="E86" s="6"/>
      <c r="F86" s="17"/>
      <c r="G86" s="3"/>
      <c r="H86" s="6"/>
      <c r="I86" s="17"/>
    </row>
    <row r="87" spans="1:9" x14ac:dyDescent="0.25">
      <c r="A87" s="3"/>
      <c r="B87" s="6"/>
      <c r="C87" s="17"/>
      <c r="D87" s="3"/>
      <c r="E87" s="6"/>
      <c r="F87" s="17"/>
      <c r="G87" s="3"/>
      <c r="H87" s="6"/>
      <c r="I87" s="17"/>
    </row>
    <row r="88" spans="1:9" x14ac:dyDescent="0.25">
      <c r="A88" s="3"/>
      <c r="B88" s="6"/>
      <c r="C88" s="17"/>
      <c r="D88" s="3"/>
      <c r="E88" s="6"/>
      <c r="F88" s="17"/>
      <c r="G88" s="3"/>
      <c r="H88" s="6"/>
      <c r="I88" s="17"/>
    </row>
    <row r="89" spans="1:9" x14ac:dyDescent="0.25">
      <c r="A89" s="3"/>
      <c r="B89" s="6"/>
      <c r="C89" s="17"/>
      <c r="D89" s="3"/>
      <c r="E89" s="6"/>
      <c r="F89" s="17"/>
      <c r="G89" s="3"/>
      <c r="H89" s="6"/>
      <c r="I89" s="17"/>
    </row>
  </sheetData>
  <mergeCells count="35">
    <mergeCell ref="A1:X1"/>
    <mergeCell ref="D4:F4"/>
    <mergeCell ref="G4:I4"/>
    <mergeCell ref="J4:L4"/>
    <mergeCell ref="M4:O4"/>
    <mergeCell ref="P4:R4"/>
    <mergeCell ref="A4:C4"/>
    <mergeCell ref="A69:C70"/>
    <mergeCell ref="A75:C76"/>
    <mergeCell ref="D12:F13"/>
    <mergeCell ref="D24:F25"/>
    <mergeCell ref="D36:F37"/>
    <mergeCell ref="D48:F49"/>
    <mergeCell ref="D60:F61"/>
    <mergeCell ref="D72:F73"/>
    <mergeCell ref="A33:C34"/>
    <mergeCell ref="A39:C40"/>
    <mergeCell ref="A45:C46"/>
    <mergeCell ref="A51:C52"/>
    <mergeCell ref="A57:C58"/>
    <mergeCell ref="P62:R62"/>
    <mergeCell ref="S68:T68"/>
    <mergeCell ref="S49:T49"/>
    <mergeCell ref="A9:C10"/>
    <mergeCell ref="A15:C16"/>
    <mergeCell ref="A21:C22"/>
    <mergeCell ref="A27:C28"/>
    <mergeCell ref="P61:R61"/>
    <mergeCell ref="A63:C64"/>
    <mergeCell ref="G18:I19"/>
    <mergeCell ref="G42:I43"/>
    <mergeCell ref="G66:I67"/>
    <mergeCell ref="J44:L45"/>
    <mergeCell ref="M42:O43"/>
    <mergeCell ref="J30:L31"/>
  </mergeCells>
  <conditionalFormatting sqref="B7 B11 B13 B17">
    <cfRule type="cellIs" dxfId="13" priority="10" operator="lessThan">
      <formula>400</formula>
    </cfRule>
  </conditionalFormatting>
  <conditionalFormatting sqref="B11">
    <cfRule type="cellIs" dxfId="12" priority="9" operator="lessThan">
      <formula>400</formula>
    </cfRule>
  </conditionalFormatting>
  <conditionalFormatting sqref="B19">
    <cfRule type="cellIs" dxfId="11" priority="8" operator="lessThan">
      <formula>400</formula>
    </cfRule>
  </conditionalFormatting>
  <conditionalFormatting sqref="B23 B25 B29 B31 B35 B37 B41 B43 B47">
    <cfRule type="cellIs" dxfId="10" priority="7" operator="lessThan">
      <formula>400</formula>
    </cfRule>
  </conditionalFormatting>
  <conditionalFormatting sqref="B49 B53 B55 B59 B61 B65 B67 B71 B73 B77">
    <cfRule type="cellIs" dxfId="9" priority="6" operator="lessThan">
      <formula>400</formula>
    </cfRule>
  </conditionalFormatting>
  <conditionalFormatting sqref="E75 E69 E63 E57 E51">
    <cfRule type="cellIs" dxfId="8" priority="5" operator="lessThan">
      <formula>400</formula>
    </cfRule>
  </conditionalFormatting>
  <conditionalFormatting sqref="E21 E27 E33 E39 E45">
    <cfRule type="cellIs" dxfId="7" priority="4" operator="lessThan">
      <formula>400</formula>
    </cfRule>
  </conditionalFormatting>
  <conditionalFormatting sqref="E15 E9 H12 H24 K18 N30">
    <cfRule type="cellIs" dxfId="6" priority="3" operator="lessThan">
      <formula>400</formula>
    </cfRule>
  </conditionalFormatting>
  <conditionalFormatting sqref="H36 H48 H60 K42 N54 Q42 Q64">
    <cfRule type="cellIs" dxfId="5" priority="2" operator="lessThan">
      <formula>400</formula>
    </cfRule>
  </conditionalFormatting>
  <conditionalFormatting sqref="H72 K66 Q70">
    <cfRule type="cellIs" dxfId="4" priority="1" operator="lessThan">
      <formula>400</formula>
    </cfRule>
  </conditionalFormatting>
  <pageMargins left="0.70866141732283472" right="0.70866141732283472" top="0.74803149606299213" bottom="0.74803149606299213" header="0.31496062992125984" footer="0.31496062992125984"/>
  <pageSetup paperSize="3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1"/>
  <sheetViews>
    <sheetView topLeftCell="C2" zoomScale="50" zoomScaleNormal="50" workbookViewId="0">
      <selection activeCell="F8" sqref="D8:F28"/>
    </sheetView>
  </sheetViews>
  <sheetFormatPr defaultRowHeight="15" x14ac:dyDescent="0.25"/>
  <cols>
    <col min="1" max="1" width="18.7109375" customWidth="1"/>
    <col min="2" max="2" width="8.7109375" customWidth="1"/>
    <col min="3" max="3" width="5.7109375" customWidth="1"/>
    <col min="4" max="4" width="18.7109375" customWidth="1"/>
    <col min="5" max="5" width="8.7109375" customWidth="1"/>
    <col min="6" max="6" width="7.7109375" customWidth="1"/>
    <col min="7" max="7" width="18.7109375" customWidth="1"/>
    <col min="8" max="8" width="8.7109375" customWidth="1"/>
    <col min="9" max="9" width="7.7109375" style="5" customWidth="1"/>
    <col min="10" max="10" width="18.7109375" customWidth="1"/>
    <col min="11" max="11" width="8.7109375" style="5" customWidth="1"/>
    <col min="12" max="12" width="7.7109375" style="8" customWidth="1"/>
    <col min="13" max="13" width="18.7109375" customWidth="1"/>
    <col min="14" max="14" width="8.7109375" style="5" customWidth="1"/>
    <col min="15" max="15" width="7.7109375" style="8" customWidth="1"/>
    <col min="16" max="16" width="18.7109375" customWidth="1"/>
    <col min="17" max="17" width="8.7109375" style="5" customWidth="1"/>
    <col min="18" max="18" width="7.7109375" style="8" customWidth="1"/>
    <col min="19" max="19" width="18.7109375" customWidth="1"/>
    <col min="20" max="20" width="8.7109375" style="5" customWidth="1"/>
    <col min="21" max="21" width="7.7109375" style="8" customWidth="1"/>
    <col min="22" max="22" width="18.7109375" customWidth="1"/>
    <col min="23" max="23" width="8.7109375" style="5" customWidth="1"/>
    <col min="24" max="24" width="7.7109375" style="8" customWidth="1"/>
  </cols>
  <sheetData>
    <row r="1" spans="1:46" ht="61.5" x14ac:dyDescent="0.9">
      <c r="G1" s="126" t="s">
        <v>20</v>
      </c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</row>
    <row r="2" spans="1:46" x14ac:dyDescent="0.25">
      <c r="B2" s="5"/>
      <c r="C2" s="8"/>
      <c r="E2" s="5"/>
      <c r="F2" s="8"/>
      <c r="H2" s="5"/>
      <c r="I2" s="8"/>
      <c r="N2"/>
      <c r="O2" s="5"/>
      <c r="Q2"/>
      <c r="R2"/>
      <c r="T2"/>
      <c r="U2"/>
      <c r="W2"/>
      <c r="X2"/>
      <c r="AE2" s="5"/>
      <c r="AG2" s="5"/>
      <c r="AH2" s="8"/>
      <c r="AJ2" s="5"/>
      <c r="AK2" s="8"/>
      <c r="AM2" s="5"/>
      <c r="AN2" s="8"/>
      <c r="AP2" s="5"/>
      <c r="AQ2" s="8"/>
      <c r="AR2" s="3"/>
      <c r="AS2" s="6"/>
      <c r="AT2" s="8"/>
    </row>
    <row r="3" spans="1:46" x14ac:dyDescent="0.25">
      <c r="B3" s="5"/>
      <c r="C3" s="8"/>
      <c r="E3" s="5"/>
      <c r="F3" s="8"/>
      <c r="H3" s="5"/>
      <c r="I3" s="8"/>
      <c r="N3"/>
      <c r="O3" s="5"/>
      <c r="Q3"/>
      <c r="R3"/>
      <c r="T3"/>
      <c r="U3"/>
      <c r="W3"/>
      <c r="X3"/>
      <c r="AE3" s="5"/>
      <c r="AG3" s="5"/>
      <c r="AH3" s="8"/>
      <c r="AJ3" s="5"/>
      <c r="AK3" s="8"/>
      <c r="AM3" s="5"/>
      <c r="AN3" s="8"/>
      <c r="AP3" s="5"/>
      <c r="AQ3" s="8"/>
      <c r="AR3" s="3"/>
      <c r="AS3" s="6"/>
      <c r="AT3" s="8"/>
    </row>
    <row r="4" spans="1:46" ht="31.5" x14ac:dyDescent="0.5">
      <c r="A4" s="128"/>
      <c r="B4" s="128"/>
      <c r="C4" s="128"/>
      <c r="D4" s="127" t="s">
        <v>5</v>
      </c>
      <c r="E4" s="127"/>
      <c r="F4" s="127"/>
      <c r="G4" s="127" t="s">
        <v>8</v>
      </c>
      <c r="H4" s="127"/>
      <c r="I4" s="127"/>
      <c r="J4" s="127" t="s">
        <v>4</v>
      </c>
      <c r="K4" s="127"/>
      <c r="L4" s="127"/>
      <c r="M4" s="127" t="s">
        <v>7</v>
      </c>
      <c r="N4" s="127"/>
      <c r="O4" s="127"/>
      <c r="P4" s="127" t="s">
        <v>3</v>
      </c>
      <c r="Q4" s="127"/>
      <c r="R4" s="127"/>
      <c r="S4" s="127" t="s">
        <v>6</v>
      </c>
      <c r="T4" s="127"/>
      <c r="U4" s="127"/>
      <c r="V4" s="127" t="s">
        <v>2</v>
      </c>
      <c r="W4" s="127"/>
      <c r="X4" s="127"/>
    </row>
    <row r="5" spans="1:46" ht="31.5" x14ac:dyDescent="0.5">
      <c r="A5" s="80"/>
      <c r="B5" s="80"/>
      <c r="C5" s="80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</row>
    <row r="6" spans="1:46" ht="18.75" x14ac:dyDescent="0.3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12" t="s">
        <v>1</v>
      </c>
      <c r="P6" s="19"/>
      <c r="Q6" s="19"/>
      <c r="R6" s="19"/>
      <c r="S6" s="19"/>
      <c r="T6" s="19"/>
      <c r="U6" s="112" t="s">
        <v>1</v>
      </c>
      <c r="V6" s="19"/>
      <c r="W6" s="19"/>
    </row>
    <row r="7" spans="1:46" ht="19.5" thickBot="1" x14ac:dyDescent="0.3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3" t="str">
        <f>IF('A Side'!H60&gt;0,IF('A Side'!H60&gt;'A Side'!H72,'A Side'!G72,'A Side'!G60)," ")</f>
        <v xml:space="preserve"> </v>
      </c>
      <c r="N7" s="12"/>
      <c r="O7" s="118">
        <v>7</v>
      </c>
      <c r="P7" s="19"/>
      <c r="Q7" s="19"/>
      <c r="R7" s="19"/>
      <c r="S7" s="3" t="str">
        <f>IF('A Side'!E33&gt;0,IF('A Side'!E33&gt;'A Side'!E39,'A Side'!D39,'A Side'!D33)," ")</f>
        <v xml:space="preserve"> </v>
      </c>
      <c r="T7" s="12"/>
      <c r="U7" s="118">
        <v>3</v>
      </c>
      <c r="V7" s="19"/>
      <c r="W7" s="19"/>
      <c r="X7" s="19"/>
    </row>
    <row r="8" spans="1:46" ht="18.75" x14ac:dyDescent="0.3">
      <c r="M8" s="119" t="s">
        <v>19</v>
      </c>
      <c r="N8" s="7"/>
      <c r="O8" s="16"/>
      <c r="S8" s="119" t="s">
        <v>79</v>
      </c>
      <c r="T8" s="7"/>
      <c r="U8" s="16"/>
    </row>
    <row r="9" spans="1:46" ht="18.75" x14ac:dyDescent="0.25">
      <c r="M9" s="21"/>
      <c r="N9" s="6"/>
      <c r="O9" s="17"/>
      <c r="R9" s="112" t="s">
        <v>1</v>
      </c>
      <c r="S9" s="22"/>
      <c r="T9" s="6"/>
      <c r="U9" s="17"/>
    </row>
    <row r="10" spans="1:46" ht="19.5" thickBot="1" x14ac:dyDescent="0.3">
      <c r="F10" s="8"/>
      <c r="L10" s="112" t="s">
        <v>1</v>
      </c>
      <c r="M10" s="21"/>
      <c r="N10" s="6"/>
      <c r="O10" s="17"/>
      <c r="P10" s="3" t="str">
        <f>IF(T7&gt;0,IF(T7&gt;T13,S7,S13)," ")</f>
        <v xml:space="preserve"> </v>
      </c>
      <c r="Q10" s="12"/>
      <c r="R10" s="118">
        <v>1</v>
      </c>
      <c r="S10" s="22"/>
      <c r="T10" s="6"/>
      <c r="U10" s="17"/>
      <c r="X10" s="112" t="s">
        <v>1</v>
      </c>
    </row>
    <row r="11" spans="1:46" ht="19.5" thickBot="1" x14ac:dyDescent="0.3">
      <c r="D11" s="3"/>
      <c r="E11" s="69"/>
      <c r="F11" s="17"/>
      <c r="J11" s="3" t="str">
        <f>IF(N7&gt;0,IF(N7&gt;N15,M7,M15)," ")</f>
        <v xml:space="preserve"> </v>
      </c>
      <c r="K11" s="12"/>
      <c r="L11" s="118">
        <v>3</v>
      </c>
      <c r="M11" s="21"/>
      <c r="N11" s="6"/>
      <c r="O11" s="17"/>
      <c r="P11" s="18"/>
      <c r="Q11" s="7"/>
      <c r="R11" s="16"/>
      <c r="S11" s="21"/>
      <c r="T11" s="6"/>
      <c r="U11" s="17"/>
      <c r="V11" s="1" t="str">
        <f>IF('A Side'!B19&gt;0,IF('A Side'!B19&gt;'A Side'!B23,'A Side'!A23,'A Side'!A19)," ")</f>
        <v xml:space="preserve"> </v>
      </c>
      <c r="W11" s="12"/>
      <c r="X11" s="113">
        <v>9</v>
      </c>
    </row>
    <row r="12" spans="1:46" ht="18.75" x14ac:dyDescent="0.3">
      <c r="D12" s="14"/>
      <c r="E12" s="3"/>
      <c r="F12" s="3"/>
      <c r="J12" s="18"/>
      <c r="K12" s="7"/>
      <c r="L12" s="16"/>
      <c r="M12" s="21"/>
      <c r="N12" s="6"/>
      <c r="O12" s="17"/>
      <c r="P12" s="21"/>
      <c r="Q12" s="6"/>
      <c r="R12" s="17"/>
      <c r="S12" s="21"/>
      <c r="T12" s="6"/>
      <c r="U12" s="17"/>
      <c r="V12" s="119" t="s">
        <v>9</v>
      </c>
      <c r="W12" s="7"/>
      <c r="X12" s="16"/>
      <c r="Y12" s="3"/>
    </row>
    <row r="13" spans="1:46" ht="15" customHeight="1" thickBot="1" x14ac:dyDescent="0.3">
      <c r="D13" s="3"/>
      <c r="E13" s="3"/>
      <c r="F13" s="3"/>
      <c r="J13" s="21"/>
      <c r="K13" s="6"/>
      <c r="L13" s="17"/>
      <c r="M13" s="21"/>
      <c r="N13" s="6"/>
      <c r="O13" s="17"/>
      <c r="P13" s="21"/>
      <c r="Q13" s="6"/>
      <c r="R13" s="17"/>
      <c r="S13" s="4" t="str">
        <f>IF(W11&gt;0,IF(W11&gt;W15,V11,V15)," ")</f>
        <v xml:space="preserve"> </v>
      </c>
      <c r="T13" s="12"/>
      <c r="U13" s="113">
        <v>4</v>
      </c>
      <c r="V13" s="23"/>
      <c r="W13" s="13"/>
      <c r="X13" s="13"/>
      <c r="Y13" s="3"/>
    </row>
    <row r="14" spans="1:46" ht="14.45" customHeight="1" x14ac:dyDescent="0.25">
      <c r="D14" s="3"/>
      <c r="E14" s="3"/>
      <c r="F14" s="3"/>
      <c r="J14" s="21"/>
      <c r="K14" s="6"/>
      <c r="L14" s="17"/>
      <c r="M14" s="21"/>
      <c r="N14" s="6"/>
      <c r="O14" s="17"/>
      <c r="P14" s="21"/>
      <c r="Q14" s="6"/>
      <c r="R14" s="17"/>
      <c r="U14" s="17"/>
      <c r="V14" s="23"/>
      <c r="W14" s="13"/>
      <c r="X14" s="13"/>
      <c r="Y14" s="3"/>
    </row>
    <row r="15" spans="1:46" ht="19.5" thickBot="1" x14ac:dyDescent="0.3">
      <c r="D15" s="3"/>
      <c r="E15" s="3"/>
      <c r="F15" s="3"/>
      <c r="I15"/>
      <c r="J15" s="21"/>
      <c r="K15" s="3"/>
      <c r="L15" s="3"/>
      <c r="M15" s="4" t="str">
        <f>IF(Q10&gt;0,IF(Q10&gt;Q19,P10,P19)," ")</f>
        <v xml:space="preserve"> </v>
      </c>
      <c r="N15" s="12"/>
      <c r="O15" s="113">
        <v>8</v>
      </c>
      <c r="P15" s="21"/>
      <c r="Q15" s="6"/>
      <c r="R15" s="3"/>
      <c r="U15" s="17"/>
      <c r="V15" s="65" t="str">
        <f>IF('A Side'!B25&gt;0,IF('A Side'!B25&gt;'A Side'!B29,'A Side'!A29,'A Side'!A25)," ")</f>
        <v xml:space="preserve"> </v>
      </c>
      <c r="W15" s="12"/>
      <c r="X15" s="113">
        <v>10</v>
      </c>
      <c r="Y15" s="3"/>
    </row>
    <row r="16" spans="1:46" ht="19.5" thickBot="1" x14ac:dyDescent="0.35">
      <c r="D16" s="3"/>
      <c r="E16" s="3"/>
      <c r="F16" s="3"/>
      <c r="I16"/>
      <c r="J16" s="21"/>
      <c r="K16" s="3"/>
      <c r="L16" s="3"/>
      <c r="N16"/>
      <c r="O16"/>
      <c r="P16" s="21"/>
      <c r="Q16" s="6"/>
      <c r="R16" s="3"/>
      <c r="S16" s="3" t="str">
        <f>IF('A Side'!E21&gt;0,IF('A Side'!E21&gt;'A Side'!E27,'A Side'!D27,'A Side'!D21)," ")</f>
        <v xml:space="preserve"> </v>
      </c>
      <c r="T16" s="12"/>
      <c r="U16" s="118">
        <v>5</v>
      </c>
      <c r="V16" s="120" t="s">
        <v>10</v>
      </c>
      <c r="W16" s="6"/>
    </row>
    <row r="17" spans="1:25" ht="15" customHeight="1" x14ac:dyDescent="0.3">
      <c r="D17" s="3"/>
      <c r="E17" s="3"/>
      <c r="F17" s="3"/>
      <c r="I17"/>
      <c r="J17" s="21"/>
      <c r="K17" s="3"/>
      <c r="L17" s="3"/>
      <c r="N17"/>
      <c r="O17"/>
      <c r="P17" s="21"/>
      <c r="Q17" s="6"/>
      <c r="R17" s="3"/>
      <c r="S17" s="119" t="s">
        <v>80</v>
      </c>
      <c r="T17" s="7"/>
      <c r="U17" s="16"/>
      <c r="V17" s="14"/>
      <c r="W17" s="6"/>
    </row>
    <row r="18" spans="1:25" ht="15" customHeight="1" x14ac:dyDescent="0.25">
      <c r="D18" s="3"/>
      <c r="E18" s="3"/>
      <c r="F18" s="3"/>
      <c r="I18"/>
      <c r="J18" s="21"/>
      <c r="K18" s="3"/>
      <c r="L18" s="3"/>
      <c r="N18"/>
      <c r="O18"/>
      <c r="P18" s="21"/>
      <c r="Q18" s="6"/>
      <c r="R18" s="3"/>
      <c r="S18" s="22"/>
      <c r="T18" s="6"/>
      <c r="U18" s="17"/>
      <c r="V18" s="14"/>
      <c r="W18" s="6"/>
    </row>
    <row r="19" spans="1:25" ht="19.5" thickBot="1" x14ac:dyDescent="0.3">
      <c r="D19" s="3"/>
      <c r="E19" s="3"/>
      <c r="F19" s="3"/>
      <c r="I19" s="112" t="s">
        <v>1</v>
      </c>
      <c r="J19" s="21"/>
      <c r="K19" s="3"/>
      <c r="L19" s="3"/>
      <c r="N19"/>
      <c r="O19"/>
      <c r="P19" s="4" t="str">
        <f>IF(T16&gt;0,IF(T16&gt;T22,S16,S22)," ")</f>
        <v xml:space="preserve"> </v>
      </c>
      <c r="Q19" s="12"/>
      <c r="R19" s="113">
        <v>2</v>
      </c>
      <c r="S19" s="22"/>
      <c r="T19" s="6"/>
      <c r="U19" s="17"/>
      <c r="V19" s="14"/>
      <c r="W19" s="6"/>
    </row>
    <row r="20" spans="1:25" ht="15" customHeight="1" thickBot="1" x14ac:dyDescent="0.3">
      <c r="D20" s="3"/>
      <c r="F20" s="3"/>
      <c r="G20" s="3" t="str">
        <f>IF(K11&gt;0,IF(K11&gt;K29,J11,J29)," ")</f>
        <v xml:space="preserve"> </v>
      </c>
      <c r="H20" s="12"/>
      <c r="I20" s="118">
        <v>7</v>
      </c>
      <c r="J20" s="21"/>
      <c r="K20" s="3"/>
      <c r="L20" s="3"/>
      <c r="N20"/>
      <c r="O20"/>
      <c r="S20" s="23"/>
      <c r="T20" s="13"/>
      <c r="U20" s="13"/>
      <c r="V20" s="1" t="str">
        <f>IF('A Side'!B7&gt;0,IF('A Side'!B7&gt;'A Side'!B11,'A Side'!A11,'A Side'!A7)," ")</f>
        <v xml:space="preserve"> </v>
      </c>
      <c r="W20" s="12"/>
      <c r="X20" s="113">
        <v>13</v>
      </c>
    </row>
    <row r="21" spans="1:25" ht="18.75" x14ac:dyDescent="0.3">
      <c r="D21" s="3"/>
      <c r="F21" s="3"/>
      <c r="G21" s="18"/>
      <c r="H21" s="2"/>
      <c r="I21" s="2"/>
      <c r="J21" s="21"/>
      <c r="K21" s="3"/>
      <c r="L21" s="3"/>
      <c r="N21"/>
      <c r="O21"/>
      <c r="R21"/>
      <c r="S21" s="21"/>
      <c r="T21" s="6"/>
      <c r="U21" s="17"/>
      <c r="V21" s="119" t="s">
        <v>11</v>
      </c>
      <c r="W21" s="7"/>
      <c r="X21" s="16"/>
      <c r="Y21" s="3"/>
    </row>
    <row r="22" spans="1:25" ht="15" customHeight="1" thickBot="1" x14ac:dyDescent="0.3">
      <c r="D22" s="3"/>
      <c r="F22" s="3"/>
      <c r="G22" s="21"/>
      <c r="H22" s="3"/>
      <c r="I22" s="3"/>
      <c r="J22" s="21"/>
      <c r="K22" s="3"/>
      <c r="L22" s="3"/>
      <c r="N22"/>
      <c r="O22"/>
      <c r="R22"/>
      <c r="S22" s="4" t="str">
        <f>IF(W20&gt;0,IF(W20&gt;W24,V20,V24)," ")</f>
        <v xml:space="preserve"> </v>
      </c>
      <c r="T22" s="12"/>
      <c r="U22" s="113">
        <v>6</v>
      </c>
      <c r="V22" s="23"/>
      <c r="W22" s="13"/>
      <c r="X22" s="13"/>
      <c r="Y22" s="3"/>
    </row>
    <row r="23" spans="1:25" ht="14.45" customHeight="1" x14ac:dyDescent="0.25">
      <c r="A23" s="3"/>
      <c r="B23" s="3"/>
      <c r="C23" s="17"/>
      <c r="D23" s="3"/>
      <c r="F23" s="3"/>
      <c r="G23" s="21"/>
      <c r="H23" s="3"/>
      <c r="I23" s="3"/>
      <c r="J23" s="21"/>
      <c r="K23" s="3"/>
      <c r="L23" s="3"/>
      <c r="N23"/>
      <c r="O23"/>
      <c r="R23"/>
      <c r="V23" s="23"/>
      <c r="W23" s="13"/>
      <c r="X23" s="13"/>
      <c r="Y23" s="3"/>
    </row>
    <row r="24" spans="1:25" ht="19.5" thickBot="1" x14ac:dyDescent="0.3">
      <c r="A24" s="3"/>
      <c r="B24" s="69"/>
      <c r="C24" s="17"/>
      <c r="D24" s="3"/>
      <c r="F24" s="3"/>
      <c r="G24" s="21"/>
      <c r="H24" s="3"/>
      <c r="I24" s="3"/>
      <c r="J24" s="21"/>
      <c r="K24" s="3"/>
      <c r="L24" s="3"/>
      <c r="N24"/>
      <c r="O24"/>
      <c r="R24"/>
      <c r="V24" s="4" t="str">
        <f>IF('A Side'!B13&gt;0,IF('A Side'!B13&gt;'A Side'!B17,'A Side'!A17,'A Side'!A13)," ")</f>
        <v xml:space="preserve"> </v>
      </c>
      <c r="W24" s="12"/>
      <c r="X24" s="113">
        <v>14</v>
      </c>
      <c r="Y24" s="3"/>
    </row>
    <row r="25" spans="1:25" ht="19.5" thickBot="1" x14ac:dyDescent="0.35">
      <c r="C25" s="3"/>
      <c r="D25" s="3"/>
      <c r="F25" s="3"/>
      <c r="G25" s="21"/>
      <c r="H25" s="3"/>
      <c r="I25" s="3"/>
      <c r="J25" s="21"/>
      <c r="K25" s="3"/>
      <c r="L25" s="3"/>
      <c r="M25" s="3" t="str">
        <f>IF('A Side'!H36&gt;0,IF('A Side'!H36&gt;'A Side'!H48,'A Side'!G48,'A Side'!G36)," ")</f>
        <v xml:space="preserve"> </v>
      </c>
      <c r="N25" s="12"/>
      <c r="O25" s="118">
        <v>5</v>
      </c>
      <c r="R25"/>
      <c r="S25" s="3" t="str">
        <f>IF('A Side'!E9&gt;0,IF('A Side'!E9&gt;'A Side'!E15,'A Side'!D15,'A Side'!D9)," ")</f>
        <v xml:space="preserve"> </v>
      </c>
      <c r="T25" s="12"/>
      <c r="U25" s="118">
        <v>1</v>
      </c>
      <c r="V25" s="120" t="s">
        <v>12</v>
      </c>
      <c r="W25" s="6"/>
    </row>
    <row r="26" spans="1:25" ht="15" customHeight="1" x14ac:dyDescent="0.3">
      <c r="C26" s="3"/>
      <c r="D26" s="3"/>
      <c r="F26" s="3"/>
      <c r="G26" s="21"/>
      <c r="H26" s="3"/>
      <c r="I26" s="3"/>
      <c r="J26" s="21"/>
      <c r="K26" s="3"/>
      <c r="L26" s="3"/>
      <c r="M26" s="119" t="s">
        <v>18</v>
      </c>
      <c r="N26" s="7"/>
      <c r="O26" s="16"/>
      <c r="R26"/>
      <c r="S26" s="119" t="s">
        <v>15</v>
      </c>
      <c r="T26" s="7"/>
      <c r="U26" s="16"/>
      <c r="V26" s="14"/>
      <c r="W26" s="6"/>
    </row>
    <row r="27" spans="1:25" ht="15" customHeight="1" x14ac:dyDescent="0.25">
      <c r="C27" s="3"/>
      <c r="D27" s="3"/>
      <c r="F27" s="3"/>
      <c r="G27" s="21"/>
      <c r="H27" s="3"/>
      <c r="I27" s="3"/>
      <c r="J27" s="21"/>
      <c r="K27" s="3"/>
      <c r="L27" s="3"/>
      <c r="M27" s="21"/>
      <c r="N27" s="3"/>
      <c r="O27" s="3"/>
      <c r="R27"/>
      <c r="S27" s="22"/>
      <c r="T27" s="6"/>
      <c r="U27" s="17"/>
      <c r="V27" s="14"/>
      <c r="W27" s="6"/>
    </row>
    <row r="28" spans="1:25" ht="19.5" thickBot="1" x14ac:dyDescent="0.3">
      <c r="C28" s="3"/>
      <c r="D28" s="3"/>
      <c r="F28" s="3"/>
      <c r="G28" s="21"/>
      <c r="H28" s="3"/>
      <c r="I28" s="3"/>
      <c r="J28" s="21"/>
      <c r="K28" s="3"/>
      <c r="L28" s="3"/>
      <c r="M28" s="21"/>
      <c r="N28" s="3"/>
      <c r="O28" s="3"/>
      <c r="P28" s="3" t="str">
        <f>IF(T25&gt;0,IF(T25&gt;T31,S25,S31)," ")</f>
        <v xml:space="preserve"> </v>
      </c>
      <c r="Q28" s="12"/>
      <c r="R28" s="118">
        <v>3</v>
      </c>
      <c r="S28" s="22"/>
      <c r="T28" s="6"/>
      <c r="U28" s="17"/>
      <c r="V28" s="14"/>
      <c r="W28" s="6"/>
    </row>
    <row r="29" spans="1:25" ht="19.5" thickBot="1" x14ac:dyDescent="0.3">
      <c r="C29" s="3"/>
      <c r="D29" s="3"/>
      <c r="F29" s="3"/>
      <c r="G29" s="21"/>
      <c r="H29" s="3"/>
      <c r="I29" s="3"/>
      <c r="J29" s="4" t="str">
        <f>IF(N25&gt;0,IF(N25&gt;N33,M25,M33)," ")</f>
        <v xml:space="preserve"> </v>
      </c>
      <c r="K29" s="12"/>
      <c r="L29" s="113">
        <v>4</v>
      </c>
      <c r="M29" s="21"/>
      <c r="N29" s="3"/>
      <c r="O29" s="3"/>
      <c r="P29" s="18"/>
      <c r="Q29" s="7"/>
      <c r="R29" s="16"/>
      <c r="S29" s="21"/>
      <c r="T29" s="6"/>
      <c r="U29" s="17"/>
      <c r="V29" s="1" t="str">
        <f>IF('A Side'!B31&gt;0,IF('A Side'!B31&gt;'A Side'!B35,'A Side'!A35,'A Side'!A31)," ")</f>
        <v xml:space="preserve"> </v>
      </c>
      <c r="W29" s="12"/>
      <c r="X29" s="113">
        <v>11</v>
      </c>
    </row>
    <row r="30" spans="1:25" ht="18.75" x14ac:dyDescent="0.3">
      <c r="C30" s="3"/>
      <c r="D30" s="3"/>
      <c r="F30" s="3"/>
      <c r="G30" s="21"/>
      <c r="H30" s="3"/>
      <c r="I30" s="3"/>
      <c r="K30"/>
      <c r="L30"/>
      <c r="M30" s="21"/>
      <c r="N30" s="3"/>
      <c r="O30" s="3"/>
      <c r="P30" s="21"/>
      <c r="Q30" s="6"/>
      <c r="R30" s="3"/>
      <c r="S30" s="21"/>
      <c r="T30" s="6"/>
      <c r="U30" s="17"/>
      <c r="V30" s="119" t="s">
        <v>13</v>
      </c>
      <c r="W30" s="7"/>
      <c r="X30" s="16"/>
      <c r="Y30" s="3"/>
    </row>
    <row r="31" spans="1:25" ht="15" customHeight="1" thickBot="1" x14ac:dyDescent="0.3">
      <c r="C31" s="3"/>
      <c r="D31" s="3"/>
      <c r="F31" s="3"/>
      <c r="G31" s="21"/>
      <c r="H31" s="3"/>
      <c r="I31" s="3"/>
      <c r="K31"/>
      <c r="L31"/>
      <c r="M31" s="21"/>
      <c r="N31" s="3"/>
      <c r="O31" s="3"/>
      <c r="P31" s="21"/>
      <c r="Q31" s="6"/>
      <c r="R31" s="3"/>
      <c r="S31" s="4" t="str">
        <f>IF(W29&gt;0,IF(W29&gt;W33,V29,V33)," ")</f>
        <v xml:space="preserve"> </v>
      </c>
      <c r="T31" s="12"/>
      <c r="U31" s="113">
        <v>2</v>
      </c>
      <c r="V31" s="23"/>
      <c r="W31" s="13"/>
      <c r="X31" s="13"/>
      <c r="Y31" s="3"/>
    </row>
    <row r="32" spans="1:25" ht="14.45" customHeight="1" x14ac:dyDescent="0.25">
      <c r="C32" s="3"/>
      <c r="D32" s="3"/>
      <c r="F32" s="3"/>
      <c r="G32" s="21"/>
      <c r="H32" s="3"/>
      <c r="I32" s="3"/>
      <c r="K32"/>
      <c r="L32"/>
      <c r="M32" s="21"/>
      <c r="N32" s="6"/>
      <c r="O32" s="17"/>
      <c r="P32" s="21"/>
      <c r="Q32" s="6"/>
      <c r="R32" s="3"/>
      <c r="U32" s="17"/>
      <c r="V32" s="23"/>
      <c r="W32" s="13"/>
      <c r="X32" s="13"/>
      <c r="Y32" s="3"/>
    </row>
    <row r="33" spans="3:25" ht="19.5" thickBot="1" x14ac:dyDescent="0.3">
      <c r="C33" s="3"/>
      <c r="D33" s="3"/>
      <c r="F33" s="3"/>
      <c r="G33" s="21"/>
      <c r="H33" s="3"/>
      <c r="I33" s="3"/>
      <c r="K33"/>
      <c r="L33"/>
      <c r="M33" s="4" t="str">
        <f>IF(Q28&gt;0,IF(Q28&gt;Q37,P28,P37)," ")</f>
        <v xml:space="preserve"> </v>
      </c>
      <c r="N33" s="12"/>
      <c r="O33" s="113">
        <v>6</v>
      </c>
      <c r="P33" s="21"/>
      <c r="Q33" s="6"/>
      <c r="R33" s="3"/>
      <c r="U33" s="17"/>
      <c r="V33" s="4" t="str">
        <f>IF('A Side'!B37&gt;0,IF('A Side'!B37&gt;'A Side'!B41,'A Side'!A41,'A Side'!A37)," ")</f>
        <v xml:space="preserve"> </v>
      </c>
      <c r="W33" s="12"/>
      <c r="X33" s="113">
        <v>12</v>
      </c>
      <c r="Y33" s="3"/>
    </row>
    <row r="34" spans="3:25" ht="19.5" thickBot="1" x14ac:dyDescent="0.35">
      <c r="C34" s="3"/>
      <c r="D34" s="3"/>
      <c r="F34" s="3"/>
      <c r="G34" s="21"/>
      <c r="H34" s="3"/>
      <c r="I34" s="3"/>
      <c r="K34"/>
      <c r="L34"/>
      <c r="N34"/>
      <c r="O34"/>
      <c r="P34" s="21"/>
      <c r="Q34" s="6"/>
      <c r="R34" s="3"/>
      <c r="S34" s="3" t="str">
        <f>IF('A Side'!E57&gt;0,IF('A Side'!E57&gt;'A Side'!E63,'A Side'!D63,'A Side'!D57)," ")</f>
        <v xml:space="preserve"> </v>
      </c>
      <c r="T34" s="12"/>
      <c r="U34" s="118">
        <v>7</v>
      </c>
      <c r="V34" s="120" t="s">
        <v>14</v>
      </c>
      <c r="W34" s="6"/>
    </row>
    <row r="35" spans="3:25" ht="19.5" thickBot="1" x14ac:dyDescent="0.3">
      <c r="C35" s="3"/>
      <c r="D35" s="1" t="str">
        <f>IF(H20&gt;0,IF(H20&gt;H54,G20,G54)," ")</f>
        <v xml:space="preserve"> </v>
      </c>
      <c r="E35" s="12"/>
      <c r="F35" s="113">
        <v>6</v>
      </c>
      <c r="G35" s="21"/>
      <c r="H35" s="3"/>
      <c r="I35" s="3"/>
      <c r="K35"/>
      <c r="L35"/>
      <c r="N35"/>
      <c r="O35"/>
      <c r="P35" s="21"/>
      <c r="Q35" s="6"/>
      <c r="R35" s="3"/>
      <c r="S35" s="20" t="s">
        <v>16</v>
      </c>
      <c r="T35" s="7"/>
      <c r="U35" s="16"/>
      <c r="V35" s="14"/>
      <c r="W35" s="6"/>
    </row>
    <row r="36" spans="3:25" ht="15" customHeight="1" x14ac:dyDescent="0.25">
      <c r="G36" s="21"/>
      <c r="H36" s="3"/>
      <c r="I36" s="3"/>
      <c r="K36"/>
      <c r="L36"/>
      <c r="N36"/>
      <c r="O36"/>
      <c r="P36" s="21"/>
      <c r="Q36" s="6"/>
      <c r="R36" s="3"/>
      <c r="S36" s="22"/>
      <c r="T36" s="6"/>
      <c r="U36" s="17"/>
      <c r="V36" s="14"/>
      <c r="W36" s="6"/>
    </row>
    <row r="37" spans="3:25" ht="19.5" thickBot="1" x14ac:dyDescent="0.3">
      <c r="G37" s="21"/>
      <c r="H37" s="3"/>
      <c r="I37" s="3"/>
      <c r="K37"/>
      <c r="L37"/>
      <c r="N37"/>
      <c r="O37"/>
      <c r="P37" s="4" t="str">
        <f>IF(T34&gt;0,IF(T34&gt;T40,S34,S40)," ")</f>
        <v xml:space="preserve"> </v>
      </c>
      <c r="Q37" s="12"/>
      <c r="R37" s="113">
        <v>4</v>
      </c>
      <c r="S37" s="22"/>
      <c r="T37" s="6"/>
      <c r="U37" s="17"/>
      <c r="V37" s="14"/>
      <c r="W37" s="6"/>
    </row>
    <row r="38" spans="3:25" ht="15" customHeight="1" thickBot="1" x14ac:dyDescent="0.3">
      <c r="G38" s="21"/>
      <c r="H38" s="3"/>
      <c r="I38" s="3"/>
      <c r="K38"/>
      <c r="L38"/>
      <c r="N38"/>
      <c r="O38"/>
      <c r="S38" s="23"/>
      <c r="T38" s="13"/>
      <c r="U38" s="13"/>
      <c r="V38" s="1" t="str">
        <f>IF('A Side'!B67&gt;0,IF('A Side'!B67&gt;'A Side'!B71,'A Side'!A71,'A Side'!A67)," ")</f>
        <v xml:space="preserve"> </v>
      </c>
      <c r="W38" s="12"/>
      <c r="X38" s="113">
        <v>15</v>
      </c>
    </row>
    <row r="39" spans="3:25" ht="18.75" x14ac:dyDescent="0.3">
      <c r="G39" s="21"/>
      <c r="H39" s="3"/>
      <c r="I39" s="3"/>
      <c r="K39"/>
      <c r="L39"/>
      <c r="N39"/>
      <c r="O39"/>
      <c r="R39"/>
      <c r="S39" s="21"/>
      <c r="T39" s="6"/>
      <c r="U39" s="17"/>
      <c r="V39" s="119" t="s">
        <v>77</v>
      </c>
      <c r="W39" s="7"/>
      <c r="X39" s="16"/>
      <c r="Y39" s="3"/>
    </row>
    <row r="40" spans="3:25" ht="15" customHeight="1" thickBot="1" x14ac:dyDescent="0.3">
      <c r="G40" s="21"/>
      <c r="H40" s="3"/>
      <c r="I40" s="3"/>
      <c r="K40"/>
      <c r="L40"/>
      <c r="N40"/>
      <c r="O40"/>
      <c r="R40"/>
      <c r="S40" s="4" t="str">
        <f>IF(W38&gt;0,IF(W38&gt;W42,V38,V42)," ")</f>
        <v xml:space="preserve"> </v>
      </c>
      <c r="T40" s="12"/>
      <c r="U40" s="113">
        <v>8</v>
      </c>
      <c r="V40" s="23"/>
      <c r="W40" s="13"/>
      <c r="X40" s="13"/>
      <c r="Y40" s="3"/>
    </row>
    <row r="41" spans="3:25" ht="14.45" customHeight="1" x14ac:dyDescent="0.25">
      <c r="G41" s="21"/>
      <c r="H41" s="3"/>
      <c r="I41" s="3"/>
      <c r="K41"/>
      <c r="L41"/>
      <c r="N41"/>
      <c r="O41"/>
      <c r="R41"/>
      <c r="V41" s="23"/>
      <c r="W41" s="13"/>
      <c r="X41" s="13"/>
      <c r="Y41" s="3"/>
    </row>
    <row r="42" spans="3:25" ht="19.5" thickBot="1" x14ac:dyDescent="0.3">
      <c r="G42" s="21"/>
      <c r="H42" s="3"/>
      <c r="I42" s="3"/>
      <c r="K42"/>
      <c r="L42"/>
      <c r="M42" s="3"/>
      <c r="N42" s="3"/>
      <c r="O42" s="3"/>
      <c r="P42" s="3"/>
      <c r="Q42" s="6"/>
      <c r="R42" s="3"/>
      <c r="S42" s="3"/>
      <c r="V42" s="4" t="str">
        <f>IF('A Side'!B73&gt;0,IF('A Side'!B73&gt;'A Side'!B77,'A Side'!A77,'A Side'!A73)," ")</f>
        <v xml:space="preserve"> </v>
      </c>
      <c r="W42" s="12"/>
      <c r="X42" s="113">
        <v>16</v>
      </c>
      <c r="Y42" s="3"/>
    </row>
    <row r="43" spans="3:25" ht="18.75" x14ac:dyDescent="0.3">
      <c r="G43" s="21"/>
      <c r="H43" s="3"/>
      <c r="I43" s="3"/>
      <c r="K43"/>
      <c r="L43"/>
      <c r="M43" s="3"/>
      <c r="N43" s="69"/>
      <c r="O43" s="17"/>
      <c r="P43" s="3"/>
      <c r="Q43" s="6"/>
      <c r="R43" s="3"/>
      <c r="S43" s="3"/>
      <c r="T43" s="69"/>
      <c r="U43" s="17"/>
      <c r="V43" s="120" t="s">
        <v>78</v>
      </c>
      <c r="W43" s="6"/>
    </row>
    <row r="44" spans="3:25" x14ac:dyDescent="0.25">
      <c r="G44" s="21"/>
      <c r="H44" s="3"/>
      <c r="I44" s="3"/>
      <c r="K44"/>
      <c r="L44"/>
      <c r="M44" s="14"/>
      <c r="N44" s="6"/>
      <c r="O44" s="17"/>
      <c r="P44" s="3"/>
      <c r="Q44" s="6"/>
      <c r="R44" s="3"/>
      <c r="S44" s="14"/>
      <c r="T44" s="6"/>
      <c r="U44" s="17"/>
      <c r="V44" s="14"/>
      <c r="W44" s="6"/>
    </row>
    <row r="45" spans="3:25" x14ac:dyDescent="0.25">
      <c r="G45" s="21"/>
      <c r="H45" s="3"/>
      <c r="I45" s="3"/>
      <c r="K45"/>
      <c r="L45"/>
      <c r="M45" s="3"/>
      <c r="N45" s="3"/>
      <c r="O45" s="3"/>
      <c r="P45" s="3"/>
      <c r="Q45" s="6"/>
      <c r="R45" s="3"/>
      <c r="S45" s="14"/>
      <c r="T45" s="6"/>
      <c r="U45" s="17"/>
      <c r="V45" s="14"/>
      <c r="W45" s="6"/>
    </row>
    <row r="46" spans="3:25" x14ac:dyDescent="0.25">
      <c r="G46" s="21"/>
      <c r="H46" s="3"/>
      <c r="I46" s="3"/>
      <c r="K46"/>
      <c r="L46"/>
      <c r="M46" s="3"/>
      <c r="N46" s="3"/>
      <c r="O46" s="3"/>
      <c r="P46" s="3"/>
      <c r="Q46" s="69"/>
      <c r="R46" s="17"/>
      <c r="S46" s="14"/>
      <c r="T46" s="6"/>
      <c r="U46" s="17"/>
      <c r="V46" s="14"/>
      <c r="W46" s="6"/>
    </row>
    <row r="47" spans="3:25" x14ac:dyDescent="0.25">
      <c r="G47" s="21"/>
      <c r="H47" s="3"/>
      <c r="I47" s="3"/>
      <c r="J47" s="3"/>
      <c r="K47" s="69"/>
      <c r="L47" s="17"/>
      <c r="M47" s="3"/>
      <c r="N47" s="3"/>
      <c r="O47" s="3"/>
      <c r="P47" s="3"/>
      <c r="Q47" s="6"/>
      <c r="R47" s="17"/>
      <c r="S47" s="3"/>
      <c r="T47" s="6"/>
      <c r="U47" s="17"/>
      <c r="V47" s="3"/>
      <c r="W47" s="69"/>
      <c r="X47" s="17"/>
      <c r="Y47" s="3"/>
    </row>
    <row r="48" spans="3:25" x14ac:dyDescent="0.25">
      <c r="G48" s="21"/>
      <c r="H48" s="3"/>
      <c r="I48" s="3"/>
      <c r="J48" s="3"/>
      <c r="K48" s="3"/>
      <c r="L48" s="3"/>
      <c r="M48" s="3"/>
      <c r="N48" s="3"/>
      <c r="O48" s="3"/>
      <c r="P48" s="3"/>
      <c r="Q48" s="6"/>
      <c r="R48" s="3"/>
      <c r="S48" s="3"/>
      <c r="T48" s="6"/>
      <c r="U48" s="17"/>
      <c r="V48" s="14"/>
      <c r="W48" s="6"/>
      <c r="X48" s="17"/>
      <c r="Y48" s="3"/>
    </row>
    <row r="49" spans="7:25" ht="15" customHeight="1" x14ac:dyDescent="0.25">
      <c r="G49" s="21"/>
      <c r="H49" s="3"/>
      <c r="I49" s="3"/>
      <c r="J49" s="3"/>
      <c r="K49" s="3"/>
      <c r="L49" s="3"/>
      <c r="M49" s="3"/>
      <c r="N49" s="3"/>
      <c r="O49" s="3"/>
      <c r="P49" s="3"/>
      <c r="Q49" s="6"/>
      <c r="R49" s="3"/>
      <c r="S49" s="3"/>
      <c r="T49" s="69"/>
      <c r="U49" s="17"/>
      <c r="V49" s="13"/>
      <c r="W49" s="13"/>
      <c r="X49" s="13"/>
      <c r="Y49" s="3"/>
    </row>
    <row r="50" spans="7:25" ht="14.45" customHeight="1" x14ac:dyDescent="0.25">
      <c r="G50" s="21"/>
      <c r="H50" s="3"/>
      <c r="I50" s="3"/>
      <c r="J50" s="3"/>
      <c r="K50" s="3"/>
      <c r="L50" s="3"/>
      <c r="M50" s="3"/>
      <c r="N50" s="3"/>
      <c r="O50" s="3"/>
      <c r="P50" s="3"/>
      <c r="Q50" s="6"/>
      <c r="R50" s="3"/>
      <c r="S50" s="3"/>
      <c r="T50" s="6"/>
      <c r="U50" s="17"/>
      <c r="V50" s="13"/>
      <c r="W50" s="13"/>
      <c r="X50" s="13"/>
      <c r="Y50" s="3"/>
    </row>
    <row r="51" spans="7:25" x14ac:dyDescent="0.25">
      <c r="G51" s="21"/>
      <c r="H51" s="3"/>
      <c r="I51" s="3"/>
      <c r="J51" s="3"/>
      <c r="K51" s="3"/>
      <c r="L51" s="3"/>
      <c r="M51" s="3"/>
      <c r="N51" s="69"/>
      <c r="O51" s="17"/>
      <c r="P51" s="3"/>
      <c r="Q51" s="6"/>
      <c r="R51" s="3"/>
      <c r="S51" s="3"/>
      <c r="T51" s="6"/>
      <c r="U51" s="17"/>
      <c r="V51" s="3"/>
      <c r="W51" s="69"/>
      <c r="X51" s="17"/>
      <c r="Y51" s="3"/>
    </row>
    <row r="52" spans="7:25" x14ac:dyDescent="0.25">
      <c r="G52" s="21"/>
      <c r="H52" s="3"/>
      <c r="I52" s="3"/>
      <c r="J52" s="3"/>
      <c r="K52" s="3"/>
      <c r="L52" s="3"/>
      <c r="M52" s="3"/>
      <c r="N52" s="3"/>
      <c r="O52" s="3"/>
      <c r="P52" s="3"/>
      <c r="Q52" s="6"/>
      <c r="R52" s="3"/>
      <c r="S52" s="3"/>
      <c r="T52" s="69"/>
      <c r="U52" s="17"/>
      <c r="V52" s="14"/>
      <c r="W52" s="6"/>
      <c r="X52" s="17"/>
      <c r="Y52" s="3"/>
    </row>
    <row r="53" spans="7:25" ht="15" customHeight="1" x14ac:dyDescent="0.25">
      <c r="G53" s="21"/>
      <c r="H53" s="3"/>
      <c r="I53" s="3"/>
      <c r="J53" s="3"/>
      <c r="K53" s="3"/>
      <c r="L53" s="3"/>
      <c r="M53" s="3"/>
      <c r="N53" s="3"/>
      <c r="O53" s="3"/>
      <c r="P53" s="3"/>
      <c r="Q53" s="6"/>
      <c r="R53" s="3"/>
      <c r="S53" s="14"/>
      <c r="T53" s="6"/>
      <c r="U53" s="17"/>
      <c r="V53" s="14"/>
      <c r="W53" s="6"/>
      <c r="X53" s="17"/>
      <c r="Y53" s="3"/>
    </row>
    <row r="54" spans="7:25" ht="15.75" thickBot="1" x14ac:dyDescent="0.3">
      <c r="G54" s="4" t="str">
        <f>IF(K47&gt;0,IF(K47&gt;K60,J47,J60)," ")</f>
        <v xml:space="preserve"> </v>
      </c>
      <c r="H54" s="12"/>
      <c r="I54" s="9">
        <v>8</v>
      </c>
      <c r="J54" s="3"/>
      <c r="K54" s="3"/>
      <c r="L54" s="3"/>
      <c r="M54" s="3"/>
      <c r="N54" s="3"/>
      <c r="O54" s="3"/>
      <c r="P54" s="3"/>
      <c r="Q54" s="6"/>
      <c r="R54" s="3"/>
      <c r="S54" s="14"/>
      <c r="T54" s="6"/>
      <c r="U54" s="17"/>
      <c r="V54" s="14"/>
      <c r="W54" s="6"/>
      <c r="X54" s="17"/>
      <c r="Y54" s="3"/>
    </row>
    <row r="55" spans="7:25" x14ac:dyDescent="0.25">
      <c r="G55" s="111" t="s">
        <v>17</v>
      </c>
      <c r="I55"/>
      <c r="J55" s="3"/>
      <c r="K55" s="3"/>
      <c r="L55" s="3"/>
      <c r="M55" s="3"/>
      <c r="N55" s="3"/>
      <c r="O55" s="3"/>
      <c r="P55" s="3"/>
      <c r="Q55" s="69"/>
      <c r="R55" s="17"/>
      <c r="S55" s="14"/>
      <c r="T55" s="6"/>
      <c r="U55" s="17"/>
      <c r="V55" s="14"/>
      <c r="W55" s="6"/>
      <c r="X55" s="17"/>
      <c r="Y55" s="3"/>
    </row>
    <row r="56" spans="7:25" ht="15" customHeight="1" x14ac:dyDescent="0.25">
      <c r="I56"/>
      <c r="J56" s="3"/>
      <c r="K56" s="3"/>
      <c r="L56" s="3"/>
      <c r="M56" s="3"/>
      <c r="N56" s="3"/>
      <c r="O56" s="3"/>
      <c r="P56" s="3"/>
      <c r="Q56" s="6"/>
      <c r="R56" s="17"/>
      <c r="S56" s="13"/>
      <c r="T56" s="13"/>
      <c r="U56" s="13"/>
      <c r="V56" s="3"/>
      <c r="W56" s="69"/>
      <c r="X56" s="17"/>
      <c r="Y56" s="3"/>
    </row>
    <row r="57" spans="7:25" ht="14.45" customHeight="1" x14ac:dyDescent="0.25">
      <c r="I57"/>
      <c r="J57" s="3"/>
      <c r="K57" s="3"/>
      <c r="L57" s="3"/>
      <c r="M57" s="3"/>
      <c r="N57" s="3"/>
      <c r="O57" s="3"/>
      <c r="P57" s="3"/>
      <c r="Q57" s="6"/>
      <c r="R57" s="3"/>
      <c r="S57" s="3"/>
      <c r="T57" s="6"/>
      <c r="U57" s="17"/>
      <c r="V57" s="14"/>
      <c r="W57" s="6"/>
      <c r="X57" s="17"/>
      <c r="Y57" s="3"/>
    </row>
    <row r="58" spans="7:25" ht="15" customHeight="1" x14ac:dyDescent="0.25">
      <c r="I58"/>
      <c r="J58" s="3"/>
      <c r="K58" s="3"/>
      <c r="L58" s="3"/>
      <c r="M58" s="3"/>
      <c r="N58"/>
      <c r="O58"/>
      <c r="R58"/>
      <c r="S58" s="3"/>
      <c r="T58" s="69"/>
      <c r="U58" s="17"/>
      <c r="V58" s="13"/>
      <c r="W58" s="13"/>
      <c r="X58" s="13"/>
      <c r="Y58" s="3"/>
    </row>
    <row r="59" spans="7:25" ht="14.45" customHeight="1" x14ac:dyDescent="0.25">
      <c r="I59"/>
      <c r="J59" s="3"/>
      <c r="K59" s="3"/>
      <c r="L59" s="3"/>
      <c r="M59" s="3"/>
      <c r="N59"/>
      <c r="O59"/>
      <c r="R59"/>
      <c r="S59" s="3"/>
      <c r="T59" s="6"/>
      <c r="U59" s="17"/>
      <c r="V59" s="13"/>
      <c r="W59" s="13"/>
      <c r="X59" s="13"/>
      <c r="Y59" s="3"/>
    </row>
    <row r="60" spans="7:25" x14ac:dyDescent="0.25">
      <c r="I60"/>
      <c r="J60" s="3"/>
      <c r="K60" s="69"/>
      <c r="L60" s="17"/>
      <c r="M60" s="3"/>
      <c r="N60"/>
      <c r="O60"/>
      <c r="Q60"/>
      <c r="R60"/>
      <c r="S60" s="3"/>
      <c r="T60" s="6"/>
      <c r="U60" s="17"/>
      <c r="V60" s="3"/>
      <c r="W60" s="69"/>
      <c r="X60" s="17"/>
      <c r="Y60" s="3"/>
    </row>
    <row r="61" spans="7:25" x14ac:dyDescent="0.25">
      <c r="I61"/>
      <c r="J61" s="15"/>
      <c r="K61"/>
      <c r="L61"/>
      <c r="N61"/>
      <c r="O61"/>
      <c r="Q61"/>
      <c r="R61"/>
      <c r="V61" s="14"/>
      <c r="W61" s="6"/>
      <c r="X61" s="17"/>
      <c r="Y61" s="3"/>
    </row>
    <row r="62" spans="7:25" x14ac:dyDescent="0.25">
      <c r="I62"/>
      <c r="K62"/>
      <c r="L62"/>
      <c r="N62"/>
      <c r="O62"/>
      <c r="R62"/>
      <c r="T62" s="8"/>
    </row>
    <row r="63" spans="7:25" x14ac:dyDescent="0.25">
      <c r="I63"/>
      <c r="K63"/>
      <c r="L63"/>
      <c r="N63"/>
      <c r="O63"/>
      <c r="R63"/>
    </row>
    <row r="64" spans="7:25" x14ac:dyDescent="0.25">
      <c r="I64"/>
      <c r="K64"/>
      <c r="L64"/>
      <c r="N64"/>
      <c r="O64"/>
      <c r="R64"/>
    </row>
    <row r="65" spans="9:18" x14ac:dyDescent="0.25">
      <c r="I65"/>
      <c r="K65"/>
      <c r="L65"/>
      <c r="N65"/>
      <c r="O65"/>
      <c r="R65"/>
    </row>
    <row r="66" spans="9:18" x14ac:dyDescent="0.25">
      <c r="I66"/>
      <c r="K66"/>
      <c r="L66"/>
      <c r="N66"/>
      <c r="O66"/>
      <c r="R66"/>
    </row>
    <row r="67" spans="9:18" x14ac:dyDescent="0.25">
      <c r="I67"/>
      <c r="K67"/>
      <c r="L67"/>
      <c r="N67"/>
      <c r="O67"/>
      <c r="R67"/>
    </row>
    <row r="68" spans="9:18" x14ac:dyDescent="0.25">
      <c r="I68"/>
      <c r="K68"/>
      <c r="L68"/>
      <c r="N68"/>
      <c r="O68"/>
      <c r="R68"/>
    </row>
    <row r="69" spans="9:18" x14ac:dyDescent="0.25">
      <c r="I69"/>
      <c r="K69"/>
      <c r="L69"/>
      <c r="N69"/>
      <c r="O69"/>
      <c r="R69"/>
    </row>
    <row r="70" spans="9:18" x14ac:dyDescent="0.25">
      <c r="I70"/>
      <c r="K70"/>
      <c r="L70"/>
      <c r="N70"/>
      <c r="O70"/>
      <c r="R70"/>
    </row>
    <row r="71" spans="9:18" x14ac:dyDescent="0.25">
      <c r="I71"/>
      <c r="K71"/>
      <c r="L71"/>
      <c r="N71"/>
      <c r="O71"/>
      <c r="R71"/>
    </row>
  </sheetData>
  <mergeCells count="9">
    <mergeCell ref="G1:AD1"/>
    <mergeCell ref="S4:U4"/>
    <mergeCell ref="V4:X4"/>
    <mergeCell ref="A4:C4"/>
    <mergeCell ref="D4:F4"/>
    <mergeCell ref="G4:I4"/>
    <mergeCell ref="J4:L4"/>
    <mergeCell ref="M4:O4"/>
    <mergeCell ref="P4:R4"/>
  </mergeCells>
  <conditionalFormatting sqref="B24">
    <cfRule type="cellIs" dxfId="3" priority="4" operator="lessThan">
      <formula>400</formula>
    </cfRule>
  </conditionalFormatting>
  <conditionalFormatting sqref="E11 H20 K11 K29 N33 N25 N15 N7 Q10 Q19 Q28 T34 T31 T25 T22 T16 T13 T7 W11 W15 W20 W24 W29 W33">
    <cfRule type="cellIs" dxfId="2" priority="3" operator="lessThan">
      <formula>400</formula>
    </cfRule>
  </conditionalFormatting>
  <conditionalFormatting sqref="E35">
    <cfRule type="cellIs" dxfId="1" priority="2" operator="lessThan">
      <formula>400</formula>
    </cfRule>
  </conditionalFormatting>
  <conditionalFormatting sqref="H54 K60 K47 N51 N43 N33 Q37 T31 T34 T40 T43 T49 Q46 Q55 T52 T58 W60 W56 W51 W47 W42 W38 W33">
    <cfRule type="cellIs" dxfId="0" priority="1" operator="lessThan">
      <formula>400</formula>
    </cfRule>
  </conditionalFormatting>
  <pageMargins left="0" right="0" top="0" bottom="0" header="0" footer="0"/>
  <pageSetup paperSize="5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5"/>
  <sheetViews>
    <sheetView tabSelected="1" zoomScale="102" zoomScaleNormal="102" workbookViewId="0">
      <selection activeCell="D1" sqref="D1"/>
    </sheetView>
  </sheetViews>
  <sheetFormatPr defaultRowHeight="15" x14ac:dyDescent="0.25"/>
  <cols>
    <col min="1" max="1" width="13.5703125" bestFit="1" customWidth="1"/>
    <col min="2" max="2" width="9.28515625" bestFit="1" customWidth="1"/>
    <col min="3" max="3" width="4.5703125" customWidth="1"/>
    <col min="4" max="4" width="8.28515625" bestFit="1" customWidth="1"/>
    <col min="5" max="5" width="16.140625" bestFit="1" customWidth="1"/>
    <col min="6" max="6" width="9.5703125" bestFit="1" customWidth="1"/>
    <col min="7" max="7" width="5" customWidth="1"/>
    <col min="9" max="9" width="13.7109375" bestFit="1" customWidth="1"/>
    <col min="10" max="10" width="13.42578125" bestFit="1" customWidth="1"/>
    <col min="11" max="11" width="8.28515625" bestFit="1" customWidth="1"/>
    <col min="12" max="12" width="11.140625" customWidth="1"/>
    <col min="13" max="13" width="31.5703125" bestFit="1" customWidth="1"/>
    <col min="14" max="14" width="4.28515625" customWidth="1"/>
    <col min="15" max="15" width="4.5703125" customWidth="1"/>
    <col min="17" max="17" width="1.42578125" bestFit="1" customWidth="1"/>
  </cols>
  <sheetData>
    <row r="1" spans="1:15" ht="15.75" thickBot="1" x14ac:dyDescent="0.3">
      <c r="A1" s="24"/>
      <c r="B1" s="25"/>
      <c r="C1" s="25"/>
      <c r="D1" s="26" t="s">
        <v>22</v>
      </c>
      <c r="E1" s="25"/>
      <c r="F1" s="25"/>
      <c r="G1" s="25"/>
      <c r="H1" s="24"/>
      <c r="I1" s="24"/>
      <c r="J1" s="25"/>
      <c r="K1" s="25"/>
      <c r="L1" s="26" t="s">
        <v>23</v>
      </c>
      <c r="M1" s="27"/>
      <c r="N1" s="25"/>
      <c r="O1" s="25"/>
    </row>
    <row r="2" spans="1:15" x14ac:dyDescent="0.25">
      <c r="A2" s="28" t="s">
        <v>67</v>
      </c>
      <c r="B2" s="29">
        <v>160</v>
      </c>
      <c r="C2" s="29"/>
      <c r="D2" s="30"/>
      <c r="E2" s="30" t="s">
        <v>71</v>
      </c>
      <c r="F2" s="29">
        <v>227</v>
      </c>
      <c r="G2" s="31"/>
      <c r="H2" s="27"/>
      <c r="I2" s="28" t="s">
        <v>52</v>
      </c>
      <c r="J2" s="29">
        <v>185</v>
      </c>
      <c r="K2" s="29"/>
      <c r="L2" s="30"/>
      <c r="M2" s="30" t="s">
        <v>59</v>
      </c>
      <c r="N2" s="29">
        <v>160</v>
      </c>
      <c r="O2" s="31"/>
    </row>
    <row r="3" spans="1:15" x14ac:dyDescent="0.25">
      <c r="A3" s="32" t="s">
        <v>30</v>
      </c>
      <c r="B3" s="25">
        <v>233</v>
      </c>
      <c r="C3" s="25">
        <f>SUM(B2:B3)</f>
        <v>393</v>
      </c>
      <c r="D3" s="27"/>
      <c r="E3" s="27" t="s">
        <v>42</v>
      </c>
      <c r="F3" s="25">
        <v>193</v>
      </c>
      <c r="G3" s="58">
        <f>SUM(F2:F3)</f>
        <v>420</v>
      </c>
      <c r="H3" s="27"/>
      <c r="I3" s="32" t="s">
        <v>72</v>
      </c>
      <c r="J3" s="25">
        <v>215</v>
      </c>
      <c r="K3" s="57">
        <f>SUM(J2:J3)</f>
        <v>400</v>
      </c>
      <c r="L3" s="27"/>
      <c r="M3" s="27" t="s">
        <v>60</v>
      </c>
      <c r="N3" s="25">
        <v>183</v>
      </c>
      <c r="O3" s="33">
        <f>SUM(N2:N3)</f>
        <v>343</v>
      </c>
    </row>
    <row r="4" spans="1:15" x14ac:dyDescent="0.25">
      <c r="A4" s="32" t="s">
        <v>25</v>
      </c>
      <c r="B4" s="25"/>
      <c r="C4" s="34"/>
      <c r="D4" s="27"/>
      <c r="E4" s="27" t="s">
        <v>25</v>
      </c>
      <c r="F4" s="25"/>
      <c r="G4" s="33"/>
      <c r="H4" s="27"/>
      <c r="I4" s="32" t="s">
        <v>25</v>
      </c>
      <c r="J4" s="25"/>
      <c r="K4" s="25"/>
      <c r="L4" s="27"/>
      <c r="M4" s="27" t="s">
        <v>25</v>
      </c>
      <c r="N4" s="25"/>
      <c r="O4" s="33"/>
    </row>
    <row r="5" spans="1:15" x14ac:dyDescent="0.25">
      <c r="A5" s="32" t="s">
        <v>68</v>
      </c>
      <c r="B5" s="25">
        <v>175</v>
      </c>
      <c r="C5" s="25"/>
      <c r="D5" s="27"/>
      <c r="E5" s="27" t="s">
        <v>41</v>
      </c>
      <c r="F5" s="25">
        <v>166</v>
      </c>
      <c r="G5" s="33"/>
      <c r="H5" s="27"/>
      <c r="I5" s="32" t="s">
        <v>58</v>
      </c>
      <c r="J5" s="25">
        <v>240</v>
      </c>
      <c r="K5" s="25"/>
      <c r="L5" s="27"/>
      <c r="M5" s="27" t="s">
        <v>65</v>
      </c>
      <c r="N5" s="25">
        <v>236</v>
      </c>
      <c r="O5" s="33"/>
    </row>
    <row r="6" spans="1:15" x14ac:dyDescent="0.25">
      <c r="A6" s="32" t="s">
        <v>69</v>
      </c>
      <c r="B6" s="25">
        <v>180</v>
      </c>
      <c r="C6" s="25">
        <f>SUM(B5:B6)</f>
        <v>355</v>
      </c>
      <c r="D6" s="27"/>
      <c r="E6" s="27" t="s">
        <v>55</v>
      </c>
      <c r="F6" s="25">
        <v>232</v>
      </c>
      <c r="G6" s="33">
        <f>SUM(F5:F6)</f>
        <v>398</v>
      </c>
      <c r="H6" s="27"/>
      <c r="I6" s="36" t="s">
        <v>29</v>
      </c>
      <c r="J6" s="25">
        <v>183</v>
      </c>
      <c r="K6" s="57">
        <f>SUM(J5:J6)</f>
        <v>423</v>
      </c>
      <c r="L6" s="27"/>
      <c r="M6" s="27" t="s">
        <v>66</v>
      </c>
      <c r="N6" s="25">
        <v>185</v>
      </c>
      <c r="O6" s="58">
        <f>SUM(N5:N6)</f>
        <v>421</v>
      </c>
    </row>
    <row r="7" spans="1:15" x14ac:dyDescent="0.25">
      <c r="A7" s="32"/>
      <c r="B7" s="25"/>
      <c r="C7" s="25"/>
      <c r="D7" s="27"/>
      <c r="E7" s="27"/>
      <c r="F7" s="25"/>
      <c r="G7" s="33"/>
      <c r="H7" s="27"/>
      <c r="I7" s="32"/>
      <c r="J7" s="25"/>
      <c r="K7" s="25"/>
      <c r="L7" s="27"/>
      <c r="M7" s="27"/>
      <c r="N7" s="25"/>
      <c r="O7" s="33"/>
    </row>
    <row r="8" spans="1:15" x14ac:dyDescent="0.25">
      <c r="A8" s="32" t="s">
        <v>24</v>
      </c>
      <c r="B8" s="25">
        <v>160</v>
      </c>
      <c r="C8" s="25"/>
      <c r="D8" s="27"/>
      <c r="E8" s="27" t="s">
        <v>65</v>
      </c>
      <c r="F8" s="25">
        <v>234</v>
      </c>
      <c r="G8" s="33"/>
      <c r="H8" s="27"/>
      <c r="I8" s="32" t="s">
        <v>49</v>
      </c>
      <c r="J8" s="25">
        <v>160</v>
      </c>
      <c r="K8" s="25"/>
      <c r="L8" s="27"/>
      <c r="M8" s="27" t="s">
        <v>61</v>
      </c>
      <c r="N8" s="25">
        <v>167</v>
      </c>
      <c r="O8" s="33"/>
    </row>
    <row r="9" spans="1:15" x14ac:dyDescent="0.25">
      <c r="A9" s="32" t="s">
        <v>24</v>
      </c>
      <c r="B9" s="25">
        <v>160</v>
      </c>
      <c r="C9" s="25">
        <f>SUM(B8:B9)</f>
        <v>320</v>
      </c>
      <c r="D9" s="27"/>
      <c r="E9" s="27" t="s">
        <v>66</v>
      </c>
      <c r="F9" s="25">
        <v>206</v>
      </c>
      <c r="G9" s="58">
        <f>SUM(F8:F9)</f>
        <v>440</v>
      </c>
      <c r="H9" s="27"/>
      <c r="I9" s="32" t="s">
        <v>28</v>
      </c>
      <c r="J9" s="25">
        <v>202</v>
      </c>
      <c r="K9" s="25">
        <f>SUM(J8:J9)</f>
        <v>362</v>
      </c>
      <c r="L9" s="27"/>
      <c r="M9" s="27" t="s">
        <v>74</v>
      </c>
      <c r="N9" s="25">
        <v>243</v>
      </c>
      <c r="O9" s="58">
        <f>SUM(N8:N9)</f>
        <v>410</v>
      </c>
    </row>
    <row r="10" spans="1:15" x14ac:dyDescent="0.25">
      <c r="A10" s="32" t="s">
        <v>25</v>
      </c>
      <c r="B10" s="25"/>
      <c r="C10" s="25"/>
      <c r="D10" s="27"/>
      <c r="E10" s="27" t="s">
        <v>25</v>
      </c>
      <c r="F10" s="25"/>
      <c r="G10" s="33"/>
      <c r="H10" s="27"/>
      <c r="I10" s="32" t="s">
        <v>25</v>
      </c>
      <c r="J10" s="25"/>
      <c r="K10" s="25"/>
      <c r="L10" s="27"/>
      <c r="M10" s="27" t="s">
        <v>25</v>
      </c>
      <c r="N10" s="25"/>
      <c r="O10" s="33"/>
    </row>
    <row r="11" spans="1:15" x14ac:dyDescent="0.25">
      <c r="A11" s="32" t="s">
        <v>70</v>
      </c>
      <c r="B11" s="25">
        <v>206</v>
      </c>
      <c r="C11" s="25"/>
      <c r="D11" s="27"/>
      <c r="E11" s="27" t="s">
        <v>52</v>
      </c>
      <c r="F11" s="25">
        <v>266</v>
      </c>
      <c r="G11" s="33"/>
      <c r="H11" s="27"/>
      <c r="I11" s="32" t="s">
        <v>62</v>
      </c>
      <c r="J11" s="25">
        <v>177</v>
      </c>
      <c r="K11" s="25"/>
      <c r="L11" s="27"/>
      <c r="M11" s="27" t="s">
        <v>57</v>
      </c>
      <c r="N11" s="25">
        <v>185</v>
      </c>
      <c r="O11" s="33"/>
    </row>
    <row r="12" spans="1:15" x14ac:dyDescent="0.25">
      <c r="A12" s="32" t="s">
        <v>43</v>
      </c>
      <c r="B12" s="25">
        <v>276</v>
      </c>
      <c r="C12" s="57">
        <f>SUM(B11:B12)</f>
        <v>482</v>
      </c>
      <c r="D12" s="27"/>
      <c r="E12" s="27" t="s">
        <v>72</v>
      </c>
      <c r="F12" s="25">
        <v>279</v>
      </c>
      <c r="G12" s="58">
        <f>SUM(F11:F12)</f>
        <v>545</v>
      </c>
      <c r="H12" s="27"/>
      <c r="I12" s="32" t="s">
        <v>26</v>
      </c>
      <c r="J12" s="25">
        <v>183</v>
      </c>
      <c r="K12" s="25">
        <f>SUM(J11:J12)</f>
        <v>360</v>
      </c>
      <c r="L12" s="27"/>
      <c r="M12" s="27" t="s">
        <v>48</v>
      </c>
      <c r="N12" s="25">
        <v>193</v>
      </c>
      <c r="O12" s="33">
        <f>SUM(N11:N12)</f>
        <v>378</v>
      </c>
    </row>
    <row r="13" spans="1:15" x14ac:dyDescent="0.25">
      <c r="A13" s="32"/>
      <c r="B13" s="25"/>
      <c r="C13" s="25"/>
      <c r="D13" s="27"/>
      <c r="E13" s="27"/>
      <c r="F13" s="25"/>
      <c r="G13" s="33"/>
      <c r="H13" s="27"/>
      <c r="I13" s="32"/>
      <c r="J13" s="25"/>
      <c r="K13" s="25"/>
      <c r="L13" s="27"/>
      <c r="M13" s="27"/>
      <c r="N13" s="25"/>
      <c r="O13" s="33"/>
    </row>
    <row r="14" spans="1:15" x14ac:dyDescent="0.25">
      <c r="A14" s="32" t="s">
        <v>49</v>
      </c>
      <c r="B14" s="25">
        <v>185</v>
      </c>
      <c r="C14" s="25"/>
      <c r="D14" s="27"/>
      <c r="E14" s="27" t="s">
        <v>57</v>
      </c>
      <c r="F14" s="25">
        <v>232</v>
      </c>
      <c r="G14" s="33"/>
      <c r="H14" s="27"/>
      <c r="I14" s="32" t="s">
        <v>73</v>
      </c>
      <c r="J14" s="25">
        <v>212</v>
      </c>
      <c r="K14" s="25"/>
      <c r="L14" s="27"/>
      <c r="M14" s="27" t="s">
        <v>24</v>
      </c>
      <c r="N14" s="25">
        <v>160</v>
      </c>
      <c r="O14" s="33"/>
    </row>
    <row r="15" spans="1:15" x14ac:dyDescent="0.25">
      <c r="A15" s="32" t="s">
        <v>28</v>
      </c>
      <c r="B15" s="25">
        <v>231</v>
      </c>
      <c r="C15" s="57">
        <f>SUM(B14:B15)</f>
        <v>416</v>
      </c>
      <c r="D15" s="27"/>
      <c r="E15" s="27" t="s">
        <v>48</v>
      </c>
      <c r="F15" s="25">
        <v>181</v>
      </c>
      <c r="G15" s="58">
        <f>SUM(F14:F15)</f>
        <v>413</v>
      </c>
      <c r="H15" s="27"/>
      <c r="I15" s="32" t="s">
        <v>30</v>
      </c>
      <c r="J15" s="25">
        <v>212</v>
      </c>
      <c r="K15" s="57">
        <f>SUM(J14:J15)</f>
        <v>424</v>
      </c>
      <c r="L15" s="27"/>
      <c r="M15" s="27" t="s">
        <v>24</v>
      </c>
      <c r="N15" s="25">
        <v>160</v>
      </c>
      <c r="O15" s="33">
        <f>SUM(N14:N15)</f>
        <v>320</v>
      </c>
    </row>
    <row r="16" spans="1:15" x14ac:dyDescent="0.25">
      <c r="A16" s="32" t="s">
        <v>25</v>
      </c>
      <c r="B16" s="25"/>
      <c r="C16" s="25"/>
      <c r="D16" s="27"/>
      <c r="E16" s="27" t="s">
        <v>25</v>
      </c>
      <c r="F16" s="25"/>
      <c r="G16" s="33"/>
      <c r="H16" s="27"/>
      <c r="I16" s="32" t="s">
        <v>25</v>
      </c>
      <c r="J16" s="25"/>
      <c r="K16" s="25"/>
      <c r="L16" s="27"/>
      <c r="M16" s="27" t="s">
        <v>25</v>
      </c>
      <c r="N16" s="25"/>
      <c r="O16" s="33"/>
    </row>
    <row r="17" spans="1:17" x14ac:dyDescent="0.25">
      <c r="A17" s="32" t="s">
        <v>59</v>
      </c>
      <c r="B17" s="25">
        <v>186</v>
      </c>
      <c r="C17" s="25"/>
      <c r="D17" s="27"/>
      <c r="E17" s="27" t="s">
        <v>29</v>
      </c>
      <c r="F17" s="25">
        <v>257</v>
      </c>
      <c r="G17" s="33"/>
      <c r="H17" s="27"/>
      <c r="I17" s="32" t="s">
        <v>70</v>
      </c>
      <c r="J17" s="25">
        <v>202</v>
      </c>
      <c r="K17" s="25"/>
      <c r="L17" s="27"/>
      <c r="M17" s="27" t="s">
        <v>75</v>
      </c>
      <c r="N17" s="25">
        <v>175</v>
      </c>
      <c r="O17" s="33"/>
    </row>
    <row r="18" spans="1:17" x14ac:dyDescent="0.25">
      <c r="A18" s="32" t="s">
        <v>60</v>
      </c>
      <c r="B18" s="25">
        <v>130</v>
      </c>
      <c r="C18" s="25">
        <f>SUM(B17:B18)</f>
        <v>316</v>
      </c>
      <c r="D18" s="27"/>
      <c r="E18" s="27" t="s">
        <v>58</v>
      </c>
      <c r="F18" s="25">
        <v>156</v>
      </c>
      <c r="G18" s="58">
        <f>SUM(F17:F18)</f>
        <v>413</v>
      </c>
      <c r="H18" s="27"/>
      <c r="I18" s="32" t="s">
        <v>43</v>
      </c>
      <c r="J18" s="25">
        <v>188</v>
      </c>
      <c r="K18" s="25">
        <f>SUM(J17:J18)</f>
        <v>390</v>
      </c>
      <c r="L18" s="27"/>
      <c r="M18" s="27" t="s">
        <v>55</v>
      </c>
      <c r="N18" s="25">
        <v>178</v>
      </c>
      <c r="O18" s="33">
        <f>SUM(N17:N18)</f>
        <v>353</v>
      </c>
    </row>
    <row r="19" spans="1:17" x14ac:dyDescent="0.25">
      <c r="A19" s="32"/>
      <c r="B19" s="25"/>
      <c r="C19" s="25"/>
      <c r="D19" s="27"/>
      <c r="E19" s="27"/>
      <c r="F19" s="25"/>
      <c r="G19" s="33"/>
      <c r="H19" s="27"/>
      <c r="I19" s="32"/>
      <c r="J19" s="25"/>
      <c r="K19" s="25"/>
      <c r="L19" s="27"/>
      <c r="M19" s="27"/>
      <c r="N19" s="25"/>
      <c r="O19" s="33"/>
    </row>
    <row r="20" spans="1:17" x14ac:dyDescent="0.25">
      <c r="A20" s="32" t="s">
        <v>61</v>
      </c>
      <c r="B20" s="25">
        <v>131</v>
      </c>
      <c r="C20" s="25"/>
      <c r="D20" s="27"/>
      <c r="E20" s="27" t="s">
        <v>57</v>
      </c>
      <c r="F20" s="25">
        <v>48</v>
      </c>
      <c r="G20" s="33"/>
      <c r="H20" s="27"/>
      <c r="I20" s="32" t="s">
        <v>63</v>
      </c>
      <c r="J20" s="25" t="s">
        <v>40</v>
      </c>
      <c r="K20" s="25"/>
      <c r="L20" s="27"/>
      <c r="M20" s="27" t="s">
        <v>76</v>
      </c>
      <c r="N20" s="25">
        <v>202</v>
      </c>
      <c r="O20" s="33"/>
    </row>
    <row r="21" spans="1:17" x14ac:dyDescent="0.25">
      <c r="A21" s="32" t="s">
        <v>54</v>
      </c>
      <c r="B21" s="25">
        <v>134</v>
      </c>
      <c r="C21" s="25">
        <f>SUM(B20:B21)</f>
        <v>265</v>
      </c>
      <c r="D21" s="27"/>
      <c r="E21" s="27" t="s">
        <v>48</v>
      </c>
      <c r="F21" s="25">
        <v>48</v>
      </c>
      <c r="G21" s="33">
        <f>SUM(F20:F21)</f>
        <v>96</v>
      </c>
      <c r="H21" s="27"/>
      <c r="I21" s="32" t="s">
        <v>64</v>
      </c>
      <c r="J21" s="25">
        <v>196</v>
      </c>
      <c r="K21" s="25">
        <f>SUM(J20:J21)</f>
        <v>196</v>
      </c>
      <c r="L21" s="27"/>
      <c r="M21" s="27" t="s">
        <v>31</v>
      </c>
      <c r="N21" s="25">
        <v>211</v>
      </c>
      <c r="O21" s="58">
        <f>SUM(N20:N21)</f>
        <v>413</v>
      </c>
    </row>
    <row r="22" spans="1:17" x14ac:dyDescent="0.25">
      <c r="A22" s="32" t="s">
        <v>25</v>
      </c>
      <c r="B22" s="25"/>
      <c r="C22" s="25"/>
      <c r="D22" s="27"/>
      <c r="E22" s="27" t="s">
        <v>25</v>
      </c>
      <c r="F22" s="25"/>
      <c r="G22" s="33"/>
      <c r="H22" s="27"/>
      <c r="I22" s="32" t="s">
        <v>25</v>
      </c>
      <c r="J22" s="25"/>
      <c r="K22" s="25"/>
      <c r="L22" s="27"/>
      <c r="M22" s="27" t="s">
        <v>25</v>
      </c>
      <c r="N22" s="25"/>
      <c r="O22" s="33"/>
      <c r="Q22" t="s">
        <v>40</v>
      </c>
    </row>
    <row r="23" spans="1:17" x14ac:dyDescent="0.25">
      <c r="A23" s="32" t="s">
        <v>62</v>
      </c>
      <c r="B23" s="25">
        <v>192</v>
      </c>
      <c r="C23" s="25"/>
      <c r="D23" s="27"/>
      <c r="E23" s="27" t="s">
        <v>29</v>
      </c>
      <c r="F23" s="25">
        <v>49</v>
      </c>
      <c r="G23" s="33"/>
      <c r="H23" s="27"/>
      <c r="I23" s="32" t="s">
        <v>50</v>
      </c>
      <c r="J23" s="25">
        <v>198</v>
      </c>
      <c r="K23" s="25"/>
      <c r="L23" s="27"/>
      <c r="M23" s="27" t="s">
        <v>24</v>
      </c>
      <c r="N23" s="25">
        <v>160</v>
      </c>
      <c r="O23" s="33"/>
    </row>
    <row r="24" spans="1:17" x14ac:dyDescent="0.25">
      <c r="A24" s="32" t="s">
        <v>26</v>
      </c>
      <c r="B24" s="25">
        <v>173</v>
      </c>
      <c r="C24" s="25">
        <f>SUM(B23:B24)</f>
        <v>365</v>
      </c>
      <c r="D24" s="27"/>
      <c r="E24" s="27" t="s">
        <v>58</v>
      </c>
      <c r="F24" s="25">
        <v>90</v>
      </c>
      <c r="G24" s="33">
        <f>SUM(F23:F24)</f>
        <v>139</v>
      </c>
      <c r="H24" s="27"/>
      <c r="I24" s="32" t="s">
        <v>42</v>
      </c>
      <c r="J24" s="25">
        <v>223</v>
      </c>
      <c r="K24" s="57">
        <f>SUM(J23:J24)</f>
        <v>421</v>
      </c>
      <c r="L24" s="27"/>
      <c r="M24" s="27" t="s">
        <v>24</v>
      </c>
      <c r="N24" s="25">
        <v>160</v>
      </c>
      <c r="O24" s="33">
        <f>SUM(N23:N24)</f>
        <v>320</v>
      </c>
    </row>
    <row r="25" spans="1:17" x14ac:dyDescent="0.25">
      <c r="A25" s="32"/>
      <c r="B25" s="25"/>
      <c r="C25" s="25"/>
      <c r="D25" s="27"/>
      <c r="E25" s="27"/>
      <c r="F25" s="25"/>
      <c r="G25" s="33"/>
      <c r="H25" s="27"/>
      <c r="I25" s="32"/>
      <c r="J25" s="25"/>
      <c r="K25" s="25"/>
      <c r="L25" s="27"/>
      <c r="M25" s="27"/>
      <c r="N25" s="25"/>
      <c r="O25" s="33"/>
    </row>
    <row r="26" spans="1:17" x14ac:dyDescent="0.25">
      <c r="A26" s="32" t="s">
        <v>24</v>
      </c>
      <c r="B26" s="25">
        <v>160</v>
      </c>
      <c r="C26" s="25"/>
      <c r="D26" s="27"/>
      <c r="E26" s="27"/>
      <c r="F26" s="25"/>
      <c r="G26" s="33"/>
      <c r="H26" s="27"/>
      <c r="I26" s="32"/>
      <c r="J26" s="25"/>
      <c r="K26" s="25"/>
      <c r="L26" s="27"/>
      <c r="M26" s="27"/>
      <c r="N26" s="25"/>
      <c r="O26" s="33"/>
    </row>
    <row r="27" spans="1:17" x14ac:dyDescent="0.25">
      <c r="A27" s="32" t="s">
        <v>24</v>
      </c>
      <c r="B27" s="25">
        <v>160</v>
      </c>
      <c r="C27" s="25">
        <f>SUM(B26:B27)</f>
        <v>320</v>
      </c>
      <c r="D27" s="27"/>
      <c r="E27" s="27"/>
      <c r="F27" s="25"/>
      <c r="G27" s="33"/>
      <c r="H27" s="27"/>
      <c r="I27" s="32"/>
      <c r="J27" s="25"/>
      <c r="K27" s="57"/>
      <c r="L27" s="27"/>
      <c r="M27" s="27"/>
      <c r="N27" s="25"/>
      <c r="O27" s="33"/>
    </row>
    <row r="28" spans="1:17" x14ac:dyDescent="0.25">
      <c r="A28" s="32" t="s">
        <v>25</v>
      </c>
      <c r="B28" s="25"/>
      <c r="C28" s="25"/>
      <c r="D28" s="27"/>
      <c r="E28" s="27"/>
      <c r="F28" s="25"/>
      <c r="G28" s="33"/>
      <c r="H28" s="27"/>
      <c r="I28" s="32"/>
      <c r="J28" s="25"/>
      <c r="K28" s="25"/>
      <c r="L28" s="27"/>
      <c r="M28" s="27"/>
      <c r="N28" s="25"/>
      <c r="O28" s="33"/>
    </row>
    <row r="29" spans="1:17" x14ac:dyDescent="0.25">
      <c r="A29" s="32" t="s">
        <v>63</v>
      </c>
      <c r="B29" s="25">
        <v>182</v>
      </c>
      <c r="C29" s="25"/>
      <c r="D29" s="27"/>
      <c r="E29" s="27"/>
      <c r="F29" s="25"/>
      <c r="G29" s="33"/>
      <c r="H29" s="27"/>
      <c r="I29" s="32"/>
      <c r="J29" s="25"/>
      <c r="K29" s="25"/>
      <c r="L29" s="27"/>
      <c r="M29" s="27"/>
      <c r="N29" s="25"/>
      <c r="O29" s="33"/>
    </row>
    <row r="30" spans="1:17" x14ac:dyDescent="0.25">
      <c r="A30" s="32" t="s">
        <v>64</v>
      </c>
      <c r="B30" s="25">
        <v>157</v>
      </c>
      <c r="C30" s="25">
        <f>SUM(B29:B30)</f>
        <v>339</v>
      </c>
      <c r="D30" s="27"/>
      <c r="E30" s="27"/>
      <c r="F30" s="25"/>
      <c r="G30" s="33"/>
      <c r="H30" s="27"/>
      <c r="I30" s="32"/>
      <c r="J30" s="25"/>
      <c r="K30" s="25"/>
      <c r="L30" s="27"/>
      <c r="M30" s="27"/>
      <c r="N30" s="25"/>
      <c r="O30" s="33"/>
    </row>
    <row r="31" spans="1:17" ht="15.75" thickBot="1" x14ac:dyDescent="0.3">
      <c r="A31" s="37"/>
      <c r="B31" s="38"/>
      <c r="C31" s="39"/>
      <c r="D31" s="40"/>
      <c r="E31" s="40"/>
      <c r="F31" s="38"/>
      <c r="G31" s="41"/>
      <c r="H31" s="27"/>
      <c r="I31" s="42"/>
      <c r="J31" s="38"/>
      <c r="K31" s="39"/>
      <c r="L31" s="40"/>
      <c r="M31" s="40"/>
      <c r="N31" s="38"/>
      <c r="O31" s="43"/>
    </row>
    <row r="32" spans="1:17" x14ac:dyDescent="0.25">
      <c r="A32" s="27"/>
      <c r="B32" s="25"/>
      <c r="C32" s="25"/>
      <c r="D32" s="27"/>
      <c r="E32" s="27"/>
      <c r="F32" s="25"/>
      <c r="G32" s="35"/>
      <c r="H32" s="24"/>
      <c r="I32" s="27"/>
      <c r="J32" s="25"/>
      <c r="K32" s="25"/>
      <c r="L32" s="27"/>
      <c r="M32" s="27"/>
      <c r="N32" s="25"/>
      <c r="O32" s="35"/>
    </row>
    <row r="33" spans="1:15" ht="15.75" thickBot="1" x14ac:dyDescent="0.3">
      <c r="A33" s="24"/>
      <c r="B33" s="25"/>
      <c r="C33" s="25"/>
      <c r="D33" s="26" t="s">
        <v>33</v>
      </c>
      <c r="E33" s="27"/>
      <c r="F33" s="25"/>
      <c r="G33" s="25"/>
      <c r="H33" s="24"/>
      <c r="I33" s="24"/>
      <c r="J33" s="44"/>
      <c r="K33" s="44"/>
      <c r="L33" s="26" t="s">
        <v>34</v>
      </c>
      <c r="M33" s="24"/>
      <c r="N33" s="44"/>
      <c r="O33" s="44"/>
    </row>
    <row r="34" spans="1:15" x14ac:dyDescent="0.25">
      <c r="A34" s="28" t="s">
        <v>70</v>
      </c>
      <c r="B34" s="29">
        <v>257</v>
      </c>
      <c r="C34" s="29"/>
      <c r="D34" s="30"/>
      <c r="E34" s="30" t="s">
        <v>52</v>
      </c>
      <c r="F34" s="29">
        <v>190</v>
      </c>
      <c r="G34" s="31"/>
      <c r="H34" s="24"/>
      <c r="I34" s="28" t="s">
        <v>30</v>
      </c>
      <c r="J34" s="29">
        <v>158</v>
      </c>
      <c r="K34" s="72"/>
      <c r="L34" s="30"/>
      <c r="M34" s="30" t="s">
        <v>52</v>
      </c>
      <c r="N34" s="29">
        <v>238</v>
      </c>
      <c r="O34" s="73"/>
    </row>
    <row r="35" spans="1:15" x14ac:dyDescent="0.25">
      <c r="A35" s="32" t="s">
        <v>43</v>
      </c>
      <c r="B35" s="25">
        <v>215</v>
      </c>
      <c r="C35" s="57">
        <f>SUM(B34:B35)</f>
        <v>472</v>
      </c>
      <c r="D35" s="27"/>
      <c r="E35" s="27" t="s">
        <v>72</v>
      </c>
      <c r="F35" s="25">
        <v>242</v>
      </c>
      <c r="G35" s="58">
        <f>SUM(F34:F35)</f>
        <v>432</v>
      </c>
      <c r="H35" s="24"/>
      <c r="I35" s="32" t="s">
        <v>32</v>
      </c>
      <c r="J35" s="25">
        <v>181</v>
      </c>
      <c r="K35" s="25">
        <f>SUM(J34:J35)</f>
        <v>339</v>
      </c>
      <c r="L35" s="27"/>
      <c r="M35" s="27" t="s">
        <v>72</v>
      </c>
      <c r="N35" s="25">
        <v>205</v>
      </c>
      <c r="O35" s="58">
        <f>SUM(N34:N35)</f>
        <v>443</v>
      </c>
    </row>
    <row r="36" spans="1:15" x14ac:dyDescent="0.25">
      <c r="A36" s="32" t="s">
        <v>25</v>
      </c>
      <c r="B36" s="25"/>
      <c r="C36" s="34"/>
      <c r="D36" s="27"/>
      <c r="E36" s="27" t="s">
        <v>25</v>
      </c>
      <c r="F36" s="25"/>
      <c r="G36" s="33"/>
      <c r="H36" s="24"/>
      <c r="I36" s="32" t="s">
        <v>25</v>
      </c>
      <c r="J36" s="25"/>
      <c r="K36" s="25"/>
      <c r="L36" s="27"/>
      <c r="M36" s="27" t="s">
        <v>25</v>
      </c>
      <c r="N36" s="25"/>
      <c r="O36" s="33"/>
    </row>
    <row r="37" spans="1:15" x14ac:dyDescent="0.25">
      <c r="A37" s="32" t="s">
        <v>41</v>
      </c>
      <c r="B37" s="25">
        <v>223</v>
      </c>
      <c r="C37" s="25"/>
      <c r="D37" s="27"/>
      <c r="E37" s="27" t="s">
        <v>27</v>
      </c>
      <c r="F37" s="25">
        <v>175</v>
      </c>
      <c r="G37" s="33"/>
      <c r="H37" s="24"/>
      <c r="I37" s="32" t="s">
        <v>49</v>
      </c>
      <c r="J37" s="25">
        <v>190</v>
      </c>
      <c r="K37" s="25"/>
      <c r="L37" s="27"/>
      <c r="M37" s="27" t="s">
        <v>70</v>
      </c>
      <c r="N37" s="25">
        <v>202</v>
      </c>
      <c r="O37" s="33"/>
    </row>
    <row r="38" spans="1:15" x14ac:dyDescent="0.25">
      <c r="A38" s="32" t="s">
        <v>55</v>
      </c>
      <c r="B38" s="25">
        <v>140</v>
      </c>
      <c r="C38" s="25">
        <f>SUM(B37:B38)</f>
        <v>363</v>
      </c>
      <c r="D38" s="27"/>
      <c r="E38" s="27" t="s">
        <v>31</v>
      </c>
      <c r="F38" s="25">
        <v>206</v>
      </c>
      <c r="G38" s="33">
        <f>SUM(F37:F38)</f>
        <v>381</v>
      </c>
      <c r="H38" s="24"/>
      <c r="I38" s="32" t="s">
        <v>28</v>
      </c>
      <c r="J38" s="25">
        <v>279</v>
      </c>
      <c r="K38" s="57">
        <f>SUM(J37:J38)</f>
        <v>469</v>
      </c>
      <c r="L38" s="27"/>
      <c r="M38" s="27" t="s">
        <v>43</v>
      </c>
      <c r="N38" s="25">
        <v>230</v>
      </c>
      <c r="O38" s="58">
        <f>SUM(N37:N38)</f>
        <v>432</v>
      </c>
    </row>
    <row r="39" spans="1:15" x14ac:dyDescent="0.25">
      <c r="A39" s="32"/>
      <c r="B39" s="25"/>
      <c r="C39" s="25"/>
      <c r="D39" s="27"/>
      <c r="E39" s="27"/>
      <c r="F39" s="25"/>
      <c r="G39" s="33"/>
      <c r="H39" s="24"/>
      <c r="I39" s="32"/>
      <c r="J39" s="25"/>
      <c r="K39" s="25"/>
      <c r="L39" s="27"/>
      <c r="M39" s="27"/>
      <c r="N39" s="25"/>
      <c r="O39" s="33"/>
    </row>
    <row r="40" spans="1:15" x14ac:dyDescent="0.25">
      <c r="A40" s="32" t="s">
        <v>63</v>
      </c>
      <c r="B40" s="25">
        <v>193</v>
      </c>
      <c r="C40" s="25"/>
      <c r="D40" s="27"/>
      <c r="E40" s="27"/>
      <c r="F40" s="25"/>
      <c r="G40" s="33"/>
      <c r="H40" s="24"/>
      <c r="I40" s="32" t="s">
        <v>29</v>
      </c>
      <c r="J40" s="25">
        <v>182</v>
      </c>
      <c r="K40" s="71"/>
      <c r="L40" s="27"/>
      <c r="M40" s="27" t="s">
        <v>62</v>
      </c>
      <c r="N40" s="25">
        <v>235</v>
      </c>
      <c r="O40" s="74"/>
    </row>
    <row r="41" spans="1:15" x14ac:dyDescent="0.25">
      <c r="A41" s="32" t="s">
        <v>64</v>
      </c>
      <c r="B41" s="25">
        <v>238</v>
      </c>
      <c r="C41" s="57">
        <f>SUM(B40:B41)</f>
        <v>431</v>
      </c>
      <c r="D41" s="27"/>
      <c r="E41" s="27"/>
      <c r="F41" s="25"/>
      <c r="G41" s="33"/>
      <c r="H41" s="24"/>
      <c r="I41" s="32" t="s">
        <v>58</v>
      </c>
      <c r="J41" s="25">
        <v>219</v>
      </c>
      <c r="K41" s="57">
        <f>SUM(J40:J41)</f>
        <v>401</v>
      </c>
      <c r="L41" s="27"/>
      <c r="M41" s="27" t="s">
        <v>26</v>
      </c>
      <c r="N41" s="25">
        <v>206</v>
      </c>
      <c r="O41" s="58">
        <f>SUM(N40:N41)</f>
        <v>441</v>
      </c>
    </row>
    <row r="42" spans="1:15" x14ac:dyDescent="0.25">
      <c r="A42" s="32" t="s">
        <v>25</v>
      </c>
      <c r="B42" s="25"/>
      <c r="C42" s="25"/>
      <c r="D42" s="27"/>
      <c r="E42" s="27"/>
      <c r="F42" s="25"/>
      <c r="G42" s="33"/>
      <c r="H42" s="24"/>
      <c r="I42" s="32" t="s">
        <v>25</v>
      </c>
      <c r="J42" s="25"/>
      <c r="K42" s="25"/>
      <c r="L42" s="27"/>
      <c r="M42" s="27" t="s">
        <v>25</v>
      </c>
      <c r="N42" s="25"/>
      <c r="O42" s="33"/>
    </row>
    <row r="43" spans="1:15" x14ac:dyDescent="0.25">
      <c r="A43" s="32" t="s">
        <v>65</v>
      </c>
      <c r="B43" s="25">
        <v>160</v>
      </c>
      <c r="C43" s="25"/>
      <c r="D43" s="27"/>
      <c r="E43" s="27"/>
      <c r="F43" s="66"/>
      <c r="G43" s="33"/>
      <c r="H43" s="24"/>
      <c r="I43" s="32" t="s">
        <v>50</v>
      </c>
      <c r="J43" s="25">
        <v>228</v>
      </c>
      <c r="K43" s="25"/>
      <c r="L43" s="27"/>
      <c r="M43" s="27" t="s">
        <v>63</v>
      </c>
      <c r="N43" s="25">
        <v>159</v>
      </c>
      <c r="O43" s="74"/>
    </row>
    <row r="44" spans="1:15" x14ac:dyDescent="0.25">
      <c r="A44" s="32" t="s">
        <v>66</v>
      </c>
      <c r="B44" s="25">
        <v>155</v>
      </c>
      <c r="C44" s="25">
        <f>SUM(B43:B44)</f>
        <v>315</v>
      </c>
      <c r="D44" s="27"/>
      <c r="E44" s="75"/>
      <c r="F44" s="25"/>
      <c r="G44" s="33"/>
      <c r="H44" s="24"/>
      <c r="I44" s="32" t="s">
        <v>42</v>
      </c>
      <c r="J44" s="25">
        <v>223</v>
      </c>
      <c r="K44" s="57">
        <f>SUM(J43:J44)</f>
        <v>451</v>
      </c>
      <c r="L44" s="27"/>
      <c r="M44" s="27" t="s">
        <v>64</v>
      </c>
      <c r="N44" s="25">
        <v>170</v>
      </c>
      <c r="O44" s="33">
        <f>SUM(N43:N44)</f>
        <v>329</v>
      </c>
    </row>
    <row r="45" spans="1:15" ht="15.75" thickBot="1" x14ac:dyDescent="0.3">
      <c r="A45" s="32"/>
      <c r="B45" s="25"/>
      <c r="C45" s="25"/>
      <c r="D45" s="27"/>
      <c r="E45" s="75"/>
      <c r="F45" s="25"/>
      <c r="G45" s="33"/>
      <c r="H45" s="24"/>
      <c r="I45" s="42"/>
      <c r="J45" s="38"/>
      <c r="K45" s="38"/>
      <c r="L45" s="40"/>
      <c r="M45" s="40"/>
      <c r="N45" s="38"/>
      <c r="O45" s="41"/>
    </row>
    <row r="46" spans="1:15" x14ac:dyDescent="0.25">
      <c r="A46" s="32" t="s">
        <v>62</v>
      </c>
      <c r="B46" s="25">
        <v>158</v>
      </c>
      <c r="C46" s="25"/>
      <c r="D46" s="27"/>
      <c r="E46" s="27" t="s">
        <v>62</v>
      </c>
      <c r="F46" s="25">
        <v>68</v>
      </c>
      <c r="G46" s="33"/>
      <c r="H46" s="24"/>
      <c r="I46" s="106"/>
      <c r="J46" s="107"/>
      <c r="K46" s="107"/>
      <c r="L46" s="106"/>
      <c r="M46" s="106"/>
      <c r="N46" s="107"/>
      <c r="O46" s="107"/>
    </row>
    <row r="47" spans="1:15" ht="15.75" thickBot="1" x14ac:dyDescent="0.3">
      <c r="A47" s="32" t="s">
        <v>26</v>
      </c>
      <c r="B47" s="25">
        <v>191</v>
      </c>
      <c r="C47" s="25">
        <f>SUM(B46:B47)</f>
        <v>349</v>
      </c>
      <c r="D47" s="27"/>
      <c r="E47" s="27" t="s">
        <v>26</v>
      </c>
      <c r="F47" s="25">
        <v>79</v>
      </c>
      <c r="G47" s="33">
        <f>SUM(F46:F47)</f>
        <v>147</v>
      </c>
      <c r="H47" s="24"/>
      <c r="I47" s="24"/>
      <c r="J47" s="26" t="s">
        <v>35</v>
      </c>
      <c r="K47" s="44"/>
      <c r="M47" s="24"/>
      <c r="N47" s="44"/>
      <c r="O47" s="44"/>
    </row>
    <row r="48" spans="1:15" x14ac:dyDescent="0.25">
      <c r="A48" s="32" t="s">
        <v>25</v>
      </c>
      <c r="B48" s="25"/>
      <c r="C48" s="25"/>
      <c r="D48" s="27"/>
      <c r="E48" s="75" t="s">
        <v>25</v>
      </c>
      <c r="F48" s="25"/>
      <c r="G48" s="33"/>
      <c r="H48" s="24"/>
      <c r="I48" s="28" t="s">
        <v>52</v>
      </c>
      <c r="J48" s="29">
        <v>216</v>
      </c>
      <c r="K48" s="50"/>
      <c r="L48" s="30"/>
      <c r="M48" s="30" t="s">
        <v>30</v>
      </c>
      <c r="N48" s="108">
        <v>178</v>
      </c>
      <c r="O48" s="76"/>
    </row>
    <row r="49" spans="1:15" x14ac:dyDescent="0.25">
      <c r="A49" s="32" t="s">
        <v>61</v>
      </c>
      <c r="B49" s="25">
        <v>159</v>
      </c>
      <c r="C49" s="25"/>
      <c r="D49" s="27"/>
      <c r="E49" s="27" t="s">
        <v>61</v>
      </c>
      <c r="F49" s="25">
        <v>48</v>
      </c>
      <c r="G49" s="33"/>
      <c r="H49" s="24"/>
      <c r="I49" s="32" t="s">
        <v>72</v>
      </c>
      <c r="J49" s="25">
        <v>248</v>
      </c>
      <c r="K49" s="57">
        <f>SUM(J48:J49)</f>
        <v>464</v>
      </c>
      <c r="L49" s="27"/>
      <c r="M49" s="27" t="s">
        <v>32</v>
      </c>
      <c r="N49" s="109">
        <v>171</v>
      </c>
      <c r="O49" s="33">
        <f>SUM(N48:N49)</f>
        <v>349</v>
      </c>
    </row>
    <row r="50" spans="1:15" x14ac:dyDescent="0.25">
      <c r="A50" s="32" t="s">
        <v>74</v>
      </c>
      <c r="B50" s="25">
        <v>190</v>
      </c>
      <c r="C50" s="25">
        <f>SUM(B49:B50)</f>
        <v>349</v>
      </c>
      <c r="D50" s="27"/>
      <c r="E50" s="27" t="s">
        <v>74</v>
      </c>
      <c r="F50" s="25">
        <v>44</v>
      </c>
      <c r="G50" s="33">
        <f>SUM(F49:F50)</f>
        <v>92</v>
      </c>
      <c r="H50" s="24"/>
      <c r="I50" s="32" t="s">
        <v>25</v>
      </c>
      <c r="J50" s="25"/>
      <c r="K50" s="25"/>
      <c r="L50" s="27"/>
      <c r="M50" s="27" t="s">
        <v>25</v>
      </c>
      <c r="N50" s="109"/>
      <c r="O50" s="77"/>
    </row>
    <row r="51" spans="1:15" x14ac:dyDescent="0.25">
      <c r="A51" s="32"/>
      <c r="B51" s="25"/>
      <c r="C51" s="25"/>
      <c r="D51" s="27"/>
      <c r="E51" s="27"/>
      <c r="F51" s="25"/>
      <c r="G51" s="33"/>
      <c r="H51" s="24"/>
      <c r="I51" s="32" t="s">
        <v>29</v>
      </c>
      <c r="J51" s="25">
        <v>192</v>
      </c>
      <c r="K51" s="71"/>
      <c r="L51" s="27"/>
      <c r="M51" s="27" t="s">
        <v>26</v>
      </c>
      <c r="N51" s="109">
        <v>258</v>
      </c>
      <c r="O51" s="77"/>
    </row>
    <row r="52" spans="1:15" ht="15.75" thickBot="1" x14ac:dyDescent="0.3">
      <c r="A52" s="42"/>
      <c r="B52" s="38"/>
      <c r="C52" s="38"/>
      <c r="D52" s="40"/>
      <c r="E52" s="40"/>
      <c r="F52" s="38"/>
      <c r="G52" s="41"/>
      <c r="H52" s="24"/>
      <c r="I52" s="32" t="s">
        <v>58</v>
      </c>
      <c r="J52" s="25">
        <v>164</v>
      </c>
      <c r="K52" s="25">
        <f>SUM(J51:J52)</f>
        <v>356</v>
      </c>
      <c r="L52" s="27"/>
      <c r="M52" s="27" t="s">
        <v>62</v>
      </c>
      <c r="N52" s="110">
        <v>214</v>
      </c>
      <c r="O52" s="58">
        <f>SUM(N51:N52)</f>
        <v>472</v>
      </c>
    </row>
    <row r="53" spans="1:15" ht="15.75" thickBot="1" x14ac:dyDescent="0.3">
      <c r="A53" s="24"/>
      <c r="B53" s="44"/>
      <c r="C53" s="44"/>
      <c r="D53" s="24"/>
      <c r="E53" s="24"/>
      <c r="F53" s="44"/>
      <c r="G53" s="44"/>
      <c r="H53" s="24"/>
      <c r="I53" s="42"/>
      <c r="J53" s="38"/>
      <c r="K53" s="38"/>
      <c r="L53" s="40"/>
      <c r="M53" s="40"/>
      <c r="N53" s="38"/>
      <c r="O53" s="41"/>
    </row>
    <row r="54" spans="1:15" ht="15.75" thickBot="1" x14ac:dyDescent="0.3">
      <c r="A54" s="24"/>
      <c r="B54" s="44"/>
      <c r="C54" s="44"/>
      <c r="D54" s="26" t="s">
        <v>36</v>
      </c>
      <c r="E54" s="24"/>
      <c r="F54" s="44"/>
      <c r="G54" s="44"/>
      <c r="H54" s="24"/>
      <c r="I54" s="27"/>
      <c r="J54" s="25"/>
      <c r="K54" s="25"/>
      <c r="L54" s="27"/>
      <c r="M54" s="27"/>
      <c r="N54" s="25"/>
      <c r="O54" s="25"/>
    </row>
    <row r="55" spans="1:15" ht="15.75" thickBot="1" x14ac:dyDescent="0.3">
      <c r="A55" s="28" t="s">
        <v>49</v>
      </c>
      <c r="B55" s="29">
        <v>168</v>
      </c>
      <c r="C55" s="50"/>
      <c r="D55" s="30"/>
      <c r="E55" s="30" t="s">
        <v>52</v>
      </c>
      <c r="F55" s="29">
        <v>192</v>
      </c>
      <c r="G55" s="51"/>
      <c r="I55" s="27"/>
      <c r="K55" s="52" t="s">
        <v>37</v>
      </c>
      <c r="L55" s="44"/>
      <c r="M55" s="27"/>
      <c r="N55" s="25"/>
      <c r="O55" s="25"/>
    </row>
    <row r="56" spans="1:15" x14ac:dyDescent="0.25">
      <c r="A56" s="32" t="s">
        <v>28</v>
      </c>
      <c r="B56" s="25">
        <v>166</v>
      </c>
      <c r="C56" s="25">
        <f>SUM(B55:B56)</f>
        <v>334</v>
      </c>
      <c r="D56" s="27"/>
      <c r="E56" s="27" t="s">
        <v>72</v>
      </c>
      <c r="F56" s="25">
        <v>181</v>
      </c>
      <c r="G56" s="33">
        <f>SUM(F55:F56)</f>
        <v>373</v>
      </c>
      <c r="I56" s="27"/>
      <c r="J56" s="28" t="s">
        <v>26</v>
      </c>
      <c r="K56" s="29">
        <v>211</v>
      </c>
      <c r="L56" s="51"/>
      <c r="M56" s="27"/>
      <c r="N56" s="25"/>
      <c r="O56" s="25"/>
    </row>
    <row r="57" spans="1:15" x14ac:dyDescent="0.25">
      <c r="A57" s="32" t="s">
        <v>25</v>
      </c>
      <c r="B57" s="25"/>
      <c r="C57" s="25"/>
      <c r="D57" s="27"/>
      <c r="E57" s="27" t="s">
        <v>25</v>
      </c>
      <c r="F57" s="25"/>
      <c r="G57" s="33"/>
      <c r="I57" s="27"/>
      <c r="J57" s="32" t="s">
        <v>62</v>
      </c>
      <c r="K57" s="25">
        <v>186</v>
      </c>
      <c r="L57" s="33">
        <f>SUM(K56:K57)</f>
        <v>397</v>
      </c>
      <c r="M57" s="27"/>
      <c r="N57" s="25"/>
      <c r="O57" s="25"/>
    </row>
    <row r="58" spans="1:15" x14ac:dyDescent="0.25">
      <c r="A58" s="32" t="s">
        <v>50</v>
      </c>
      <c r="B58" s="25">
        <v>183</v>
      </c>
      <c r="C58" s="44"/>
      <c r="D58" s="27"/>
      <c r="E58" s="27" t="s">
        <v>26</v>
      </c>
      <c r="F58" s="25">
        <v>238</v>
      </c>
      <c r="G58" s="74"/>
      <c r="I58" s="27"/>
      <c r="J58" s="32" t="s">
        <v>25</v>
      </c>
      <c r="K58" s="25"/>
      <c r="L58" s="33"/>
      <c r="M58" s="27"/>
      <c r="N58" s="25"/>
      <c r="O58" s="25"/>
    </row>
    <row r="59" spans="1:15" ht="15.75" thickBot="1" x14ac:dyDescent="0.3">
      <c r="A59" s="42" t="s">
        <v>42</v>
      </c>
      <c r="B59" s="38">
        <v>235</v>
      </c>
      <c r="C59" s="68">
        <f>SUM(B58:B59)</f>
        <v>418</v>
      </c>
      <c r="D59" s="40"/>
      <c r="E59" s="40" t="s">
        <v>62</v>
      </c>
      <c r="F59" s="38">
        <v>219</v>
      </c>
      <c r="G59" s="67">
        <f>SUM(F58:F59)</f>
        <v>457</v>
      </c>
      <c r="I59" s="27"/>
      <c r="J59" s="32" t="s">
        <v>49</v>
      </c>
      <c r="K59" s="25">
        <v>158</v>
      </c>
      <c r="L59" s="47"/>
      <c r="M59" s="27"/>
      <c r="N59" s="25"/>
      <c r="O59" s="71"/>
    </row>
    <row r="60" spans="1:15" ht="15.75" thickBot="1" x14ac:dyDescent="0.3">
      <c r="I60" s="27"/>
      <c r="J60" s="42" t="s">
        <v>28</v>
      </c>
      <c r="K60" s="38">
        <v>207</v>
      </c>
      <c r="L60" s="41">
        <f>SUM(K59:K60)</f>
        <v>365</v>
      </c>
      <c r="M60" s="27"/>
      <c r="N60" s="25"/>
      <c r="O60" s="25"/>
    </row>
    <row r="61" spans="1:15" x14ac:dyDescent="0.25">
      <c r="D61" s="27"/>
      <c r="E61" s="3"/>
      <c r="F61" s="52"/>
      <c r="G61" s="25"/>
      <c r="M61" s="27"/>
      <c r="N61" s="25"/>
      <c r="O61" s="35"/>
    </row>
    <row r="62" spans="1:15" ht="16.5" thickBot="1" x14ac:dyDescent="0.3">
      <c r="B62" s="52" t="s">
        <v>81</v>
      </c>
      <c r="C62" s="44"/>
      <c r="D62" s="27"/>
      <c r="F62" s="52" t="s">
        <v>82</v>
      </c>
      <c r="G62" s="44"/>
      <c r="L62" s="53" t="s">
        <v>38</v>
      </c>
      <c r="M62" s="44"/>
    </row>
    <row r="63" spans="1:15" ht="15.75" x14ac:dyDescent="0.25">
      <c r="A63" s="28" t="s">
        <v>50</v>
      </c>
      <c r="B63" s="29">
        <v>211</v>
      </c>
      <c r="C63" s="51"/>
      <c r="D63" s="27"/>
      <c r="E63" s="28" t="s">
        <v>50</v>
      </c>
      <c r="F63" s="29">
        <v>217</v>
      </c>
      <c r="G63" s="51"/>
      <c r="L63" s="53" t="s">
        <v>39</v>
      </c>
      <c r="M63" s="44"/>
    </row>
    <row r="64" spans="1:15" x14ac:dyDescent="0.25">
      <c r="A64" s="32" t="s">
        <v>42</v>
      </c>
      <c r="B64" s="25">
        <v>172</v>
      </c>
      <c r="C64" s="33">
        <f>SUM(B63:B64)</f>
        <v>383</v>
      </c>
      <c r="D64" s="27"/>
      <c r="E64" s="32" t="s">
        <v>42</v>
      </c>
      <c r="F64" s="25">
        <v>170</v>
      </c>
      <c r="G64" s="33">
        <f>SUM(F63:F64)</f>
        <v>387</v>
      </c>
      <c r="J64" s="25"/>
      <c r="K64" s="24"/>
      <c r="L64" s="24"/>
      <c r="M64" s="44"/>
      <c r="N64" s="44"/>
    </row>
    <row r="65" spans="1:19" ht="15.75" x14ac:dyDescent="0.25">
      <c r="A65" s="32" t="s">
        <v>25</v>
      </c>
      <c r="B65" s="25"/>
      <c r="C65" s="33"/>
      <c r="D65" s="27"/>
      <c r="E65" s="32" t="s">
        <v>25</v>
      </c>
      <c r="F65" s="25"/>
      <c r="G65" s="33"/>
      <c r="L65" s="53" t="s">
        <v>83</v>
      </c>
      <c r="N65" s="44"/>
      <c r="O65" s="53"/>
    </row>
    <row r="66" spans="1:19" x14ac:dyDescent="0.25">
      <c r="A66" s="32" t="s">
        <v>26</v>
      </c>
      <c r="B66" s="25">
        <v>232</v>
      </c>
      <c r="C66" s="47"/>
      <c r="D66" s="27"/>
      <c r="E66" s="32" t="s">
        <v>26</v>
      </c>
      <c r="F66" s="25">
        <v>226</v>
      </c>
      <c r="G66" s="46"/>
      <c r="S66" s="27"/>
    </row>
    <row r="67" spans="1:19" ht="15.75" thickBot="1" x14ac:dyDescent="0.3">
      <c r="A67" s="42" t="s">
        <v>62</v>
      </c>
      <c r="B67" s="38">
        <v>223</v>
      </c>
      <c r="C67" s="67">
        <f>SUM(B66:B67)</f>
        <v>455</v>
      </c>
      <c r="D67" s="3"/>
      <c r="E67" s="42" t="s">
        <v>62</v>
      </c>
      <c r="F67" s="38">
        <v>204</v>
      </c>
      <c r="G67" s="41">
        <f>SUM(F66:F67)</f>
        <v>430</v>
      </c>
      <c r="S67" s="27"/>
    </row>
    <row r="68" spans="1:19" x14ac:dyDescent="0.25">
      <c r="A68" s="3"/>
      <c r="B68" s="3"/>
      <c r="C68" s="3"/>
      <c r="D68" s="3"/>
      <c r="E68" s="78"/>
      <c r="F68" s="110"/>
      <c r="G68" s="25"/>
      <c r="J68" s="24"/>
      <c r="N68" s="25"/>
      <c r="O68" s="25"/>
      <c r="S68" s="25"/>
    </row>
    <row r="69" spans="1:19" x14ac:dyDescent="0.25">
      <c r="A69" s="3"/>
      <c r="B69" s="3"/>
      <c r="C69" s="3"/>
      <c r="D69" s="3"/>
      <c r="E69" s="78"/>
      <c r="F69" s="109"/>
      <c r="G69" s="3"/>
      <c r="I69" s="27"/>
      <c r="J69" s="27"/>
      <c r="N69" s="25"/>
      <c r="O69" s="45"/>
      <c r="S69" s="25"/>
    </row>
    <row r="70" spans="1:19" x14ac:dyDescent="0.25">
      <c r="A70" s="3"/>
      <c r="B70" s="3"/>
      <c r="C70" s="3"/>
      <c r="D70" s="3"/>
      <c r="E70" s="78"/>
      <c r="F70" s="110"/>
      <c r="G70" s="3"/>
      <c r="I70" s="27"/>
      <c r="J70" s="27"/>
      <c r="N70" s="25"/>
      <c r="O70" s="25"/>
      <c r="S70" s="57"/>
    </row>
    <row r="71" spans="1:19" x14ac:dyDescent="0.25">
      <c r="A71" s="25"/>
      <c r="B71" s="3"/>
      <c r="C71" s="3"/>
      <c r="D71" s="55"/>
      <c r="E71" s="78"/>
      <c r="F71" s="110"/>
      <c r="G71" s="25"/>
      <c r="I71" s="27"/>
      <c r="J71" s="27"/>
      <c r="N71" s="44"/>
      <c r="O71" s="44"/>
      <c r="S71" s="25"/>
    </row>
    <row r="72" spans="1:19" x14ac:dyDescent="0.25">
      <c r="A72" s="25"/>
      <c r="B72" s="3"/>
      <c r="C72" s="3"/>
      <c r="D72" s="25"/>
      <c r="E72" s="3"/>
      <c r="F72" s="3"/>
      <c r="G72" s="3"/>
      <c r="I72" s="27"/>
      <c r="J72" s="27"/>
      <c r="S72" s="48"/>
    </row>
    <row r="73" spans="1:19" x14ac:dyDescent="0.25">
      <c r="A73" s="27"/>
      <c r="B73" s="24"/>
      <c r="C73" s="44"/>
      <c r="D73" s="44"/>
      <c r="I73" s="27"/>
      <c r="J73" s="27"/>
      <c r="R73" s="25"/>
      <c r="S73" s="57"/>
    </row>
    <row r="74" spans="1:19" ht="18" x14ac:dyDescent="0.25">
      <c r="A74" s="25"/>
      <c r="B74" s="54"/>
      <c r="C74" s="55"/>
      <c r="D74" s="24"/>
      <c r="G74" s="25"/>
      <c r="H74" s="24"/>
      <c r="J74" s="3"/>
      <c r="K74" s="3"/>
      <c r="L74" s="3"/>
      <c r="S74" s="3"/>
    </row>
    <row r="75" spans="1:19" ht="18" x14ac:dyDescent="0.25">
      <c r="A75" s="25"/>
      <c r="B75" s="54"/>
      <c r="C75" s="25"/>
      <c r="D75" s="44"/>
      <c r="G75" s="48"/>
    </row>
    <row r="76" spans="1:19" x14ac:dyDescent="0.25">
      <c r="D76" s="24"/>
      <c r="E76" s="27"/>
      <c r="F76" s="25"/>
      <c r="G76" s="25"/>
    </row>
    <row r="77" spans="1:19" x14ac:dyDescent="0.25">
      <c r="D77" s="24"/>
      <c r="E77" s="27"/>
      <c r="F77" s="25"/>
      <c r="G77" s="25"/>
    </row>
    <row r="78" spans="1:19" x14ac:dyDescent="0.25">
      <c r="D78" s="24"/>
      <c r="E78" s="27"/>
      <c r="F78" s="25"/>
      <c r="G78" s="48"/>
    </row>
    <row r="79" spans="1:19" x14ac:dyDescent="0.25">
      <c r="D79" s="24"/>
      <c r="E79" s="27"/>
      <c r="F79" s="25"/>
      <c r="G79" s="57"/>
    </row>
    <row r="80" spans="1:19" ht="15.75" x14ac:dyDescent="0.25">
      <c r="E80" s="3"/>
      <c r="F80" s="3"/>
      <c r="G80" s="3"/>
      <c r="K80" s="48"/>
      <c r="M80" s="53"/>
      <c r="N80" s="44"/>
      <c r="O80" s="53"/>
    </row>
    <row r="81" spans="8:15" x14ac:dyDescent="0.25">
      <c r="H81" s="27"/>
      <c r="I81" s="27"/>
      <c r="J81" s="25"/>
      <c r="K81" s="25"/>
    </row>
    <row r="82" spans="8:15" x14ac:dyDescent="0.25">
      <c r="H82" s="27"/>
      <c r="I82" s="27"/>
      <c r="J82" s="25"/>
      <c r="K82" s="25"/>
    </row>
    <row r="83" spans="8:15" x14ac:dyDescent="0.25">
      <c r="H83" s="27"/>
      <c r="I83" s="27"/>
      <c r="J83" s="25"/>
      <c r="K83" s="48"/>
    </row>
    <row r="84" spans="8:15" x14ac:dyDescent="0.25">
      <c r="H84" s="27"/>
      <c r="I84" s="27"/>
      <c r="J84" s="25"/>
      <c r="K84" s="57"/>
      <c r="L84" s="27"/>
      <c r="M84" s="24"/>
      <c r="N84" s="44"/>
      <c r="O84" s="44"/>
    </row>
    <row r="85" spans="8:15" x14ac:dyDescent="0.25">
      <c r="H85" s="3"/>
      <c r="I85" s="3"/>
      <c r="J85" s="3"/>
      <c r="K85" s="3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workbookViewId="0">
      <selection activeCell="J27" sqref="J27"/>
    </sheetView>
  </sheetViews>
  <sheetFormatPr defaultColWidth="8.85546875" defaultRowHeight="12" x14ac:dyDescent="0.2"/>
  <cols>
    <col min="1" max="1" width="17.7109375" style="81" customWidth="1"/>
    <col min="2" max="16384" width="8.85546875" style="81"/>
  </cols>
  <sheetData>
    <row r="1" spans="1:14" ht="12.75" thickBot="1" x14ac:dyDescent="0.25">
      <c r="A1" s="24"/>
      <c r="B1" s="59" t="s">
        <v>22</v>
      </c>
      <c r="C1" s="59" t="s">
        <v>23</v>
      </c>
      <c r="D1" s="59" t="s">
        <v>33</v>
      </c>
      <c r="E1" s="60" t="s">
        <v>34</v>
      </c>
      <c r="F1" s="60" t="s">
        <v>35</v>
      </c>
      <c r="G1" s="60" t="s">
        <v>36</v>
      </c>
      <c r="H1" s="60" t="s">
        <v>37</v>
      </c>
      <c r="I1" s="60" t="s">
        <v>81</v>
      </c>
      <c r="J1" s="60" t="s">
        <v>82</v>
      </c>
      <c r="K1" s="61" t="s">
        <v>44</v>
      </c>
      <c r="L1" s="61" t="s">
        <v>45</v>
      </c>
      <c r="M1" s="62" t="s">
        <v>46</v>
      </c>
      <c r="N1" s="63" t="s">
        <v>47</v>
      </c>
    </row>
    <row r="2" spans="1:14" ht="12.75" thickBot="1" x14ac:dyDescent="0.25">
      <c r="A2" s="24"/>
      <c r="B2" s="24"/>
      <c r="C2" s="44"/>
      <c r="D2" s="44"/>
      <c r="E2" s="44"/>
      <c r="F2" s="44"/>
      <c r="G2" s="24"/>
      <c r="H2" s="24"/>
      <c r="I2" s="44"/>
      <c r="J2" s="24"/>
      <c r="K2" s="24"/>
      <c r="L2" s="24"/>
      <c r="M2" s="49"/>
      <c r="N2" s="64"/>
    </row>
    <row r="3" spans="1:14" ht="12.75" thickTop="1" x14ac:dyDescent="0.2">
      <c r="A3" s="82" t="s">
        <v>53</v>
      </c>
      <c r="B3" s="83">
        <v>266</v>
      </c>
      <c r="C3" s="83">
        <v>215</v>
      </c>
      <c r="D3" s="83">
        <v>242</v>
      </c>
      <c r="E3" s="83">
        <v>205</v>
      </c>
      <c r="F3" s="83">
        <v>248</v>
      </c>
      <c r="G3" s="83">
        <v>181</v>
      </c>
      <c r="H3" s="84"/>
      <c r="I3" s="83"/>
      <c r="J3" s="84"/>
      <c r="K3" s="85">
        <f t="shared" ref="K3:K36" si="0">SUM(B3:J3)</f>
        <v>1357</v>
      </c>
      <c r="L3" s="85">
        <f t="shared" ref="L3:L36" si="1">COUNT(B3:J3)</f>
        <v>6</v>
      </c>
      <c r="M3" s="86">
        <f t="shared" ref="M3:M36" si="2">SUM(B3:J3)/COUNT(B3:J3)</f>
        <v>226.16666666666666</v>
      </c>
      <c r="N3" s="87"/>
    </row>
    <row r="4" spans="1:14" x14ac:dyDescent="0.2">
      <c r="A4" s="88" t="s">
        <v>52</v>
      </c>
      <c r="B4" s="89">
        <v>279</v>
      </c>
      <c r="C4" s="90">
        <v>185</v>
      </c>
      <c r="D4" s="90">
        <v>190</v>
      </c>
      <c r="E4" s="90">
        <v>238</v>
      </c>
      <c r="F4" s="90">
        <v>216</v>
      </c>
      <c r="G4" s="90">
        <v>192</v>
      </c>
      <c r="H4" s="91"/>
      <c r="I4" s="90"/>
      <c r="J4" s="91"/>
      <c r="K4" s="92">
        <f t="shared" si="0"/>
        <v>1300</v>
      </c>
      <c r="L4" s="92">
        <f t="shared" si="1"/>
        <v>6</v>
      </c>
      <c r="M4" s="93">
        <f t="shared" si="2"/>
        <v>216.66666666666666</v>
      </c>
      <c r="N4" s="94"/>
    </row>
    <row r="5" spans="1:14" x14ac:dyDescent="0.2">
      <c r="A5" s="88" t="s">
        <v>30</v>
      </c>
      <c r="B5" s="89">
        <v>233</v>
      </c>
      <c r="C5" s="89">
        <v>212</v>
      </c>
      <c r="D5" s="89"/>
      <c r="E5" s="89">
        <v>158</v>
      </c>
      <c r="F5" s="89">
        <v>178</v>
      </c>
      <c r="G5" s="89"/>
      <c r="H5" s="92"/>
      <c r="I5" s="89"/>
      <c r="J5" s="92"/>
      <c r="K5" s="92">
        <f t="shared" si="0"/>
        <v>781</v>
      </c>
      <c r="L5" s="92">
        <f t="shared" si="1"/>
        <v>4</v>
      </c>
      <c r="M5" s="93">
        <f t="shared" si="2"/>
        <v>195.25</v>
      </c>
      <c r="N5" s="95"/>
    </row>
    <row r="6" spans="1:14" x14ac:dyDescent="0.2">
      <c r="A6" s="88" t="s">
        <v>32</v>
      </c>
      <c r="B6" s="89">
        <v>160</v>
      </c>
      <c r="C6" s="89">
        <v>212</v>
      </c>
      <c r="D6" s="89"/>
      <c r="E6" s="89">
        <v>181</v>
      </c>
      <c r="F6" s="89">
        <v>171</v>
      </c>
      <c r="G6" s="89"/>
      <c r="H6" s="92"/>
      <c r="I6" s="89"/>
      <c r="J6" s="92"/>
      <c r="K6" s="91">
        <f t="shared" si="0"/>
        <v>724</v>
      </c>
      <c r="L6" s="91">
        <f t="shared" si="1"/>
        <v>4</v>
      </c>
      <c r="M6" s="96">
        <f t="shared" si="2"/>
        <v>181</v>
      </c>
      <c r="N6" s="95"/>
    </row>
    <row r="7" spans="1:14" x14ac:dyDescent="0.2">
      <c r="A7" s="88" t="s">
        <v>27</v>
      </c>
      <c r="B7" s="89">
        <v>175</v>
      </c>
      <c r="C7" s="89">
        <v>202</v>
      </c>
      <c r="D7" s="89">
        <v>175</v>
      </c>
      <c r="E7" s="89"/>
      <c r="F7" s="89"/>
      <c r="G7" s="89"/>
      <c r="H7" s="92"/>
      <c r="I7" s="89"/>
      <c r="J7" s="92"/>
      <c r="K7" s="92">
        <f t="shared" si="0"/>
        <v>552</v>
      </c>
      <c r="L7" s="92">
        <f t="shared" si="1"/>
        <v>3</v>
      </c>
      <c r="M7" s="96">
        <f t="shared" si="2"/>
        <v>184</v>
      </c>
      <c r="N7" s="95"/>
    </row>
    <row r="8" spans="1:14" x14ac:dyDescent="0.2">
      <c r="A8" s="88" t="s">
        <v>31</v>
      </c>
      <c r="B8" s="89">
        <v>180</v>
      </c>
      <c r="C8" s="89">
        <v>211</v>
      </c>
      <c r="D8" s="89">
        <v>206</v>
      </c>
      <c r="E8" s="89"/>
      <c r="F8" s="89"/>
      <c r="G8" s="89"/>
      <c r="H8" s="92"/>
      <c r="I8" s="89"/>
      <c r="J8" s="92"/>
      <c r="K8" s="97">
        <f t="shared" si="0"/>
        <v>597</v>
      </c>
      <c r="L8" s="97">
        <f t="shared" si="1"/>
        <v>3</v>
      </c>
      <c r="M8" s="96">
        <f t="shared" si="2"/>
        <v>199</v>
      </c>
      <c r="N8" s="95"/>
    </row>
    <row r="9" spans="1:14" x14ac:dyDescent="0.2">
      <c r="A9" s="88" t="s">
        <v>42</v>
      </c>
      <c r="B9" s="89">
        <v>193</v>
      </c>
      <c r="C9" s="89">
        <v>223</v>
      </c>
      <c r="D9" s="89"/>
      <c r="E9" s="89">
        <v>223</v>
      </c>
      <c r="F9" s="89"/>
      <c r="G9" s="89">
        <v>235</v>
      </c>
      <c r="H9" s="89"/>
      <c r="I9" s="89">
        <v>172</v>
      </c>
      <c r="J9" s="92">
        <v>170</v>
      </c>
      <c r="K9" s="92">
        <f t="shared" si="0"/>
        <v>1216</v>
      </c>
      <c r="L9" s="92">
        <f t="shared" si="1"/>
        <v>6</v>
      </c>
      <c r="M9" s="93">
        <f t="shared" si="2"/>
        <v>202.66666666666666</v>
      </c>
      <c r="N9" s="95"/>
    </row>
    <row r="10" spans="1:14" x14ac:dyDescent="0.2">
      <c r="A10" s="88" t="s">
        <v>50</v>
      </c>
      <c r="B10" s="89">
        <v>227</v>
      </c>
      <c r="C10" s="89">
        <v>198</v>
      </c>
      <c r="D10" s="89"/>
      <c r="E10" s="89">
        <v>228</v>
      </c>
      <c r="F10" s="89"/>
      <c r="G10" s="89">
        <v>183</v>
      </c>
      <c r="H10" s="92"/>
      <c r="I10" s="89">
        <v>211</v>
      </c>
      <c r="J10" s="92">
        <v>217</v>
      </c>
      <c r="K10" s="92">
        <f t="shared" si="0"/>
        <v>1264</v>
      </c>
      <c r="L10" s="92">
        <f t="shared" si="1"/>
        <v>6</v>
      </c>
      <c r="M10" s="93">
        <f t="shared" si="2"/>
        <v>210.66666666666666</v>
      </c>
      <c r="N10" s="95"/>
    </row>
    <row r="11" spans="1:14" x14ac:dyDescent="0.2">
      <c r="A11" s="88" t="s">
        <v>56</v>
      </c>
      <c r="B11" s="89">
        <v>181</v>
      </c>
      <c r="C11" s="89">
        <v>193</v>
      </c>
      <c r="D11" s="89"/>
      <c r="E11" s="89"/>
      <c r="F11" s="89"/>
      <c r="G11" s="89"/>
      <c r="H11" s="92"/>
      <c r="I11" s="89"/>
      <c r="J11" s="92"/>
      <c r="K11" s="92">
        <f t="shared" si="0"/>
        <v>374</v>
      </c>
      <c r="L11" s="92">
        <f t="shared" si="1"/>
        <v>2</v>
      </c>
      <c r="M11" s="93">
        <f t="shared" si="2"/>
        <v>187</v>
      </c>
      <c r="N11" s="95"/>
    </row>
    <row r="12" spans="1:14" x14ac:dyDescent="0.2">
      <c r="A12" s="88" t="s">
        <v>57</v>
      </c>
      <c r="B12" s="89">
        <v>232</v>
      </c>
      <c r="C12" s="89">
        <v>185</v>
      </c>
      <c r="D12" s="89"/>
      <c r="E12" s="89"/>
      <c r="F12" s="89"/>
      <c r="G12" s="89"/>
      <c r="H12" s="89"/>
      <c r="I12" s="89"/>
      <c r="J12" s="92"/>
      <c r="K12" s="92">
        <f t="shared" si="0"/>
        <v>417</v>
      </c>
      <c r="L12" s="92">
        <f t="shared" si="1"/>
        <v>2</v>
      </c>
      <c r="M12" s="93">
        <f t="shared" si="2"/>
        <v>208.5</v>
      </c>
      <c r="N12" s="95"/>
    </row>
    <row r="13" spans="1:14" x14ac:dyDescent="0.2">
      <c r="A13" s="88" t="s">
        <v>59</v>
      </c>
      <c r="B13" s="89">
        <v>186</v>
      </c>
      <c r="C13" s="89">
        <v>160</v>
      </c>
      <c r="D13" s="89"/>
      <c r="E13" s="89"/>
      <c r="F13" s="89"/>
      <c r="G13" s="89"/>
      <c r="H13" s="89"/>
      <c r="I13" s="89"/>
      <c r="J13" s="92"/>
      <c r="K13" s="92">
        <f t="shared" si="0"/>
        <v>346</v>
      </c>
      <c r="L13" s="92">
        <f t="shared" si="1"/>
        <v>2</v>
      </c>
      <c r="M13" s="93">
        <f t="shared" si="2"/>
        <v>173</v>
      </c>
      <c r="N13" s="95"/>
    </row>
    <row r="14" spans="1:14" x14ac:dyDescent="0.2">
      <c r="A14" s="88" t="s">
        <v>60</v>
      </c>
      <c r="B14" s="89">
        <v>130</v>
      </c>
      <c r="C14" s="89">
        <v>183</v>
      </c>
      <c r="D14" s="89"/>
      <c r="E14" s="89"/>
      <c r="F14" s="89"/>
      <c r="G14" s="89"/>
      <c r="H14" s="89"/>
      <c r="I14" s="89"/>
      <c r="J14" s="92"/>
      <c r="K14" s="92">
        <f t="shared" si="0"/>
        <v>313</v>
      </c>
      <c r="L14" s="92">
        <f t="shared" si="1"/>
        <v>2</v>
      </c>
      <c r="M14" s="93">
        <f t="shared" si="2"/>
        <v>156.5</v>
      </c>
      <c r="N14" s="95"/>
    </row>
    <row r="15" spans="1:14" x14ac:dyDescent="0.2">
      <c r="A15" s="88" t="s">
        <v>49</v>
      </c>
      <c r="B15" s="89">
        <v>185</v>
      </c>
      <c r="C15" s="89">
        <v>169</v>
      </c>
      <c r="D15" s="89"/>
      <c r="E15" s="89">
        <v>190</v>
      </c>
      <c r="F15" s="89"/>
      <c r="G15" s="89">
        <v>168</v>
      </c>
      <c r="H15" s="89">
        <v>158</v>
      </c>
      <c r="I15" s="89"/>
      <c r="J15" s="92"/>
      <c r="K15" s="92">
        <f t="shared" si="0"/>
        <v>870</v>
      </c>
      <c r="L15" s="92">
        <f t="shared" si="1"/>
        <v>5</v>
      </c>
      <c r="M15" s="93">
        <f t="shared" si="2"/>
        <v>174</v>
      </c>
      <c r="N15" s="95"/>
    </row>
    <row r="16" spans="1:14" x14ac:dyDescent="0.2">
      <c r="A16" s="88" t="s">
        <v>28</v>
      </c>
      <c r="B16" s="89">
        <v>231</v>
      </c>
      <c r="C16" s="89">
        <v>202</v>
      </c>
      <c r="D16" s="89"/>
      <c r="E16" s="89">
        <v>279</v>
      </c>
      <c r="F16" s="89"/>
      <c r="G16" s="89">
        <v>166</v>
      </c>
      <c r="H16" s="89">
        <v>207</v>
      </c>
      <c r="I16" s="89"/>
      <c r="J16" s="89"/>
      <c r="K16" s="92">
        <f t="shared" si="0"/>
        <v>1085</v>
      </c>
      <c r="L16" s="92">
        <f t="shared" si="1"/>
        <v>5</v>
      </c>
      <c r="M16" s="93">
        <f t="shared" si="2"/>
        <v>217</v>
      </c>
      <c r="N16" s="95"/>
    </row>
    <row r="17" spans="1:14" x14ac:dyDescent="0.2">
      <c r="A17" s="88" t="s">
        <v>61</v>
      </c>
      <c r="B17" s="89">
        <v>131</v>
      </c>
      <c r="C17" s="89">
        <v>167</v>
      </c>
      <c r="D17" s="89">
        <v>159</v>
      </c>
      <c r="E17" s="89"/>
      <c r="F17" s="89"/>
      <c r="G17" s="89"/>
      <c r="H17" s="89"/>
      <c r="I17" s="89"/>
      <c r="J17" s="92"/>
      <c r="K17" s="92">
        <f t="shared" si="0"/>
        <v>457</v>
      </c>
      <c r="L17" s="92">
        <f t="shared" si="1"/>
        <v>3</v>
      </c>
      <c r="M17" s="93">
        <f t="shared" si="2"/>
        <v>152.33333333333334</v>
      </c>
      <c r="N17" s="95"/>
    </row>
    <row r="18" spans="1:14" x14ac:dyDescent="0.2">
      <c r="A18" s="88" t="s">
        <v>54</v>
      </c>
      <c r="B18" s="89">
        <v>134</v>
      </c>
      <c r="C18" s="89">
        <v>243</v>
      </c>
      <c r="D18" s="89">
        <v>190</v>
      </c>
      <c r="E18" s="89"/>
      <c r="F18" s="89"/>
      <c r="G18" s="89"/>
      <c r="H18" s="89"/>
      <c r="I18" s="89"/>
      <c r="J18" s="89"/>
      <c r="K18" s="92">
        <f t="shared" si="0"/>
        <v>567</v>
      </c>
      <c r="L18" s="92">
        <f t="shared" si="1"/>
        <v>3</v>
      </c>
      <c r="M18" s="93">
        <f t="shared" si="2"/>
        <v>189</v>
      </c>
      <c r="N18" s="95"/>
    </row>
    <row r="19" spans="1:14" x14ac:dyDescent="0.2">
      <c r="A19" s="88" t="s">
        <v>55</v>
      </c>
      <c r="B19" s="89">
        <v>232</v>
      </c>
      <c r="C19" s="89">
        <v>178</v>
      </c>
      <c r="D19" s="89">
        <v>140</v>
      </c>
      <c r="E19" s="89"/>
      <c r="F19" s="89"/>
      <c r="G19" s="92"/>
      <c r="H19" s="89"/>
      <c r="I19" s="89"/>
      <c r="J19" s="89"/>
      <c r="K19" s="92">
        <f t="shared" si="0"/>
        <v>550</v>
      </c>
      <c r="L19" s="92">
        <f t="shared" si="1"/>
        <v>3</v>
      </c>
      <c r="M19" s="93">
        <f t="shared" si="2"/>
        <v>183.33333333333334</v>
      </c>
      <c r="N19" s="95"/>
    </row>
    <row r="20" spans="1:14" x14ac:dyDescent="0.2">
      <c r="A20" s="88" t="s">
        <v>41</v>
      </c>
      <c r="B20" s="89">
        <v>166</v>
      </c>
      <c r="C20" s="89">
        <v>175</v>
      </c>
      <c r="D20" s="89">
        <v>223</v>
      </c>
      <c r="E20" s="89"/>
      <c r="F20" s="89"/>
      <c r="G20" s="89"/>
      <c r="H20" s="89"/>
      <c r="I20" s="89"/>
      <c r="J20" s="89"/>
      <c r="K20" s="91">
        <f t="shared" si="0"/>
        <v>564</v>
      </c>
      <c r="L20" s="91">
        <f t="shared" si="1"/>
        <v>3</v>
      </c>
      <c r="M20" s="96">
        <f t="shared" si="2"/>
        <v>188</v>
      </c>
      <c r="N20" s="95"/>
    </row>
    <row r="21" spans="1:14" x14ac:dyDescent="0.2">
      <c r="A21" s="88" t="s">
        <v>58</v>
      </c>
      <c r="B21" s="89">
        <v>156</v>
      </c>
      <c r="C21" s="89">
        <v>240</v>
      </c>
      <c r="D21" s="89"/>
      <c r="E21" s="89">
        <v>219</v>
      </c>
      <c r="F21" s="89">
        <v>164</v>
      </c>
      <c r="G21" s="89"/>
      <c r="H21" s="89"/>
      <c r="I21" s="89"/>
      <c r="J21" s="89"/>
      <c r="K21" s="92">
        <f t="shared" si="0"/>
        <v>779</v>
      </c>
      <c r="L21" s="92">
        <f t="shared" si="1"/>
        <v>4</v>
      </c>
      <c r="M21" s="96">
        <f t="shared" si="2"/>
        <v>194.75</v>
      </c>
      <c r="N21" s="95"/>
    </row>
    <row r="22" spans="1:14" x14ac:dyDescent="0.2">
      <c r="A22" s="88" t="s">
        <v>29</v>
      </c>
      <c r="B22" s="89">
        <v>257</v>
      </c>
      <c r="C22" s="89">
        <v>183</v>
      </c>
      <c r="D22" s="89"/>
      <c r="E22" s="89">
        <v>182</v>
      </c>
      <c r="F22" s="89">
        <v>192</v>
      </c>
      <c r="G22" s="92"/>
      <c r="H22" s="92"/>
      <c r="I22" s="89"/>
      <c r="J22" s="92"/>
      <c r="K22" s="92">
        <f t="shared" si="0"/>
        <v>814</v>
      </c>
      <c r="L22" s="92">
        <f t="shared" si="1"/>
        <v>4</v>
      </c>
      <c r="M22" s="96">
        <f t="shared" si="2"/>
        <v>203.5</v>
      </c>
      <c r="N22" s="95"/>
    </row>
    <row r="23" spans="1:14" x14ac:dyDescent="0.2">
      <c r="A23" s="88" t="s">
        <v>43</v>
      </c>
      <c r="B23" s="89">
        <v>276</v>
      </c>
      <c r="C23" s="89">
        <v>188</v>
      </c>
      <c r="D23" s="89">
        <v>215</v>
      </c>
      <c r="E23" s="89">
        <v>230</v>
      </c>
      <c r="F23" s="89"/>
      <c r="G23" s="92"/>
      <c r="H23" s="89"/>
      <c r="I23" s="89"/>
      <c r="J23" s="89"/>
      <c r="K23" s="92">
        <f t="shared" si="0"/>
        <v>909</v>
      </c>
      <c r="L23" s="92">
        <f t="shared" si="1"/>
        <v>4</v>
      </c>
      <c r="M23" s="96">
        <f t="shared" si="2"/>
        <v>227.25</v>
      </c>
      <c r="N23" s="95"/>
    </row>
    <row r="24" spans="1:14" x14ac:dyDescent="0.2">
      <c r="A24" s="88" t="s">
        <v>51</v>
      </c>
      <c r="B24" s="89">
        <v>206</v>
      </c>
      <c r="C24" s="89">
        <v>202</v>
      </c>
      <c r="D24" s="89">
        <v>257</v>
      </c>
      <c r="E24" s="89">
        <v>202</v>
      </c>
      <c r="F24" s="89"/>
      <c r="G24" s="92"/>
      <c r="H24" s="92"/>
      <c r="I24" s="89"/>
      <c r="J24" s="92"/>
      <c r="K24" s="97">
        <f t="shared" si="0"/>
        <v>867</v>
      </c>
      <c r="L24" s="97">
        <f t="shared" si="1"/>
        <v>4</v>
      </c>
      <c r="M24" s="96">
        <f t="shared" si="2"/>
        <v>216.75</v>
      </c>
      <c r="N24" s="95"/>
    </row>
    <row r="25" spans="1:14" x14ac:dyDescent="0.2">
      <c r="A25" s="88" t="s">
        <v>26</v>
      </c>
      <c r="B25" s="89">
        <v>173</v>
      </c>
      <c r="C25" s="89">
        <v>183</v>
      </c>
      <c r="D25" s="89">
        <v>191</v>
      </c>
      <c r="E25" s="89">
        <v>206</v>
      </c>
      <c r="F25" s="89">
        <v>258</v>
      </c>
      <c r="G25" s="89">
        <v>238</v>
      </c>
      <c r="H25" s="89">
        <v>211</v>
      </c>
      <c r="I25" s="89">
        <v>232</v>
      </c>
      <c r="J25" s="92">
        <v>226</v>
      </c>
      <c r="K25" s="92">
        <f t="shared" si="0"/>
        <v>1918</v>
      </c>
      <c r="L25" s="92">
        <f t="shared" si="1"/>
        <v>9</v>
      </c>
      <c r="M25" s="93">
        <f t="shared" si="2"/>
        <v>213.11111111111111</v>
      </c>
      <c r="N25" s="95"/>
    </row>
    <row r="26" spans="1:14" x14ac:dyDescent="0.2">
      <c r="A26" s="88" t="s">
        <v>62</v>
      </c>
      <c r="B26" s="89">
        <v>192</v>
      </c>
      <c r="C26" s="89">
        <v>177</v>
      </c>
      <c r="D26" s="89">
        <v>158</v>
      </c>
      <c r="E26" s="89">
        <v>235</v>
      </c>
      <c r="F26" s="89">
        <v>214</v>
      </c>
      <c r="G26" s="89">
        <v>219</v>
      </c>
      <c r="H26" s="89">
        <v>186</v>
      </c>
      <c r="I26" s="89">
        <v>223</v>
      </c>
      <c r="J26" s="92">
        <v>204</v>
      </c>
      <c r="K26" s="91">
        <f t="shared" si="0"/>
        <v>1808</v>
      </c>
      <c r="L26" s="91">
        <f t="shared" si="1"/>
        <v>9</v>
      </c>
      <c r="M26" s="96">
        <f t="shared" si="2"/>
        <v>200.88888888888889</v>
      </c>
      <c r="N26" s="95"/>
    </row>
    <row r="27" spans="1:14" x14ac:dyDescent="0.2">
      <c r="A27" s="88" t="s">
        <v>63</v>
      </c>
      <c r="B27" s="89">
        <v>182</v>
      </c>
      <c r="C27" s="89">
        <v>148</v>
      </c>
      <c r="D27" s="89">
        <v>193</v>
      </c>
      <c r="E27" s="89">
        <v>159</v>
      </c>
      <c r="F27" s="89"/>
      <c r="G27" s="89"/>
      <c r="H27" s="89"/>
      <c r="I27" s="89"/>
      <c r="J27" s="92"/>
      <c r="K27" s="92">
        <f t="shared" si="0"/>
        <v>682</v>
      </c>
      <c r="L27" s="92">
        <f t="shared" si="1"/>
        <v>4</v>
      </c>
      <c r="M27" s="96">
        <f t="shared" si="2"/>
        <v>170.5</v>
      </c>
      <c r="N27" s="95"/>
    </row>
    <row r="28" spans="1:14" x14ac:dyDescent="0.2">
      <c r="A28" s="88" t="s">
        <v>64</v>
      </c>
      <c r="B28" s="89">
        <v>157</v>
      </c>
      <c r="C28" s="89">
        <v>196</v>
      </c>
      <c r="D28" s="89">
        <v>238</v>
      </c>
      <c r="E28" s="89">
        <v>170</v>
      </c>
      <c r="F28" s="89"/>
      <c r="G28" s="89"/>
      <c r="H28" s="92"/>
      <c r="I28" s="89"/>
      <c r="J28" s="92"/>
      <c r="K28" s="92">
        <f t="shared" si="0"/>
        <v>761</v>
      </c>
      <c r="L28" s="92">
        <f t="shared" si="1"/>
        <v>4</v>
      </c>
      <c r="M28" s="96">
        <f t="shared" si="2"/>
        <v>190.25</v>
      </c>
      <c r="N28" s="95"/>
    </row>
    <row r="29" spans="1:14" x14ac:dyDescent="0.2">
      <c r="A29" s="88" t="s">
        <v>65</v>
      </c>
      <c r="B29" s="89">
        <v>234</v>
      </c>
      <c r="C29" s="89">
        <v>236</v>
      </c>
      <c r="D29" s="89">
        <v>160</v>
      </c>
      <c r="E29" s="89"/>
      <c r="F29" s="89"/>
      <c r="G29" s="89"/>
      <c r="H29" s="89"/>
      <c r="I29" s="89"/>
      <c r="J29" s="92"/>
      <c r="K29" s="92">
        <f t="shared" si="0"/>
        <v>630</v>
      </c>
      <c r="L29" s="92">
        <f t="shared" si="1"/>
        <v>3</v>
      </c>
      <c r="M29" s="96">
        <f t="shared" si="2"/>
        <v>210</v>
      </c>
      <c r="N29" s="95"/>
    </row>
    <row r="30" spans="1:14" x14ac:dyDescent="0.2">
      <c r="A30" s="92" t="s">
        <v>66</v>
      </c>
      <c r="B30" s="89">
        <v>206</v>
      </c>
      <c r="C30" s="89">
        <v>185</v>
      </c>
      <c r="D30" s="89">
        <v>155</v>
      </c>
      <c r="E30" s="89"/>
      <c r="F30" s="89"/>
      <c r="G30" s="89"/>
      <c r="H30" s="92"/>
      <c r="I30" s="89"/>
      <c r="J30" s="92"/>
      <c r="K30" s="92">
        <f t="shared" si="0"/>
        <v>546</v>
      </c>
      <c r="L30" s="92">
        <f t="shared" si="1"/>
        <v>3</v>
      </c>
      <c r="M30" s="96">
        <f t="shared" si="2"/>
        <v>182</v>
      </c>
      <c r="N30" s="95"/>
    </row>
    <row r="31" spans="1:14" x14ac:dyDescent="0.2">
      <c r="A31" s="98"/>
      <c r="B31" s="99"/>
      <c r="C31" s="99"/>
      <c r="D31" s="99"/>
      <c r="E31" s="99"/>
      <c r="F31" s="99"/>
      <c r="G31" s="99"/>
      <c r="H31" s="99"/>
      <c r="I31" s="99"/>
      <c r="J31" s="99"/>
      <c r="K31" s="92">
        <f t="shared" si="0"/>
        <v>0</v>
      </c>
      <c r="L31" s="92">
        <f t="shared" si="1"/>
        <v>0</v>
      </c>
      <c r="M31" s="96" t="e">
        <f t="shared" si="2"/>
        <v>#DIV/0!</v>
      </c>
      <c r="N31" s="100"/>
    </row>
    <row r="32" spans="1:14" x14ac:dyDescent="0.2">
      <c r="A32" s="98"/>
      <c r="B32" s="99"/>
      <c r="C32" s="99"/>
      <c r="D32" s="99"/>
      <c r="E32" s="99"/>
      <c r="F32" s="99"/>
      <c r="G32" s="99"/>
      <c r="H32" s="99"/>
      <c r="I32" s="99"/>
      <c r="J32" s="99"/>
      <c r="K32" s="92">
        <f t="shared" si="0"/>
        <v>0</v>
      </c>
      <c r="L32" s="92">
        <f t="shared" si="1"/>
        <v>0</v>
      </c>
      <c r="M32" s="96" t="e">
        <f t="shared" si="2"/>
        <v>#DIV/0!</v>
      </c>
      <c r="N32" s="100"/>
    </row>
    <row r="33" spans="1:14" x14ac:dyDescent="0.2">
      <c r="A33" s="98"/>
      <c r="B33" s="99"/>
      <c r="C33" s="99"/>
      <c r="D33" s="99"/>
      <c r="E33" s="99"/>
      <c r="F33" s="99"/>
      <c r="G33" s="99"/>
      <c r="H33" s="99"/>
      <c r="I33" s="99"/>
      <c r="J33" s="99"/>
      <c r="K33" s="92">
        <f t="shared" si="0"/>
        <v>0</v>
      </c>
      <c r="L33" s="92">
        <f t="shared" si="1"/>
        <v>0</v>
      </c>
      <c r="M33" s="96" t="e">
        <f t="shared" si="2"/>
        <v>#DIV/0!</v>
      </c>
      <c r="N33" s="100"/>
    </row>
    <row r="34" spans="1:14" x14ac:dyDescent="0.2">
      <c r="A34" s="98"/>
      <c r="B34" s="99"/>
      <c r="C34" s="99"/>
      <c r="D34" s="99"/>
      <c r="E34" s="99"/>
      <c r="F34" s="99"/>
      <c r="G34" s="99"/>
      <c r="H34" s="99"/>
      <c r="I34" s="99"/>
      <c r="J34" s="99"/>
      <c r="K34" s="92">
        <f t="shared" si="0"/>
        <v>0</v>
      </c>
      <c r="L34" s="92">
        <f t="shared" si="1"/>
        <v>0</v>
      </c>
      <c r="M34" s="96" t="e">
        <f t="shared" si="2"/>
        <v>#DIV/0!</v>
      </c>
      <c r="N34" s="100"/>
    </row>
    <row r="35" spans="1:14" x14ac:dyDescent="0.2">
      <c r="A35" s="98"/>
      <c r="B35" s="99"/>
      <c r="C35" s="99"/>
      <c r="D35" s="99"/>
      <c r="E35" s="99"/>
      <c r="F35" s="99"/>
      <c r="G35" s="99"/>
      <c r="H35" s="99"/>
      <c r="I35" s="99"/>
      <c r="J35" s="99"/>
      <c r="K35" s="92">
        <f t="shared" si="0"/>
        <v>0</v>
      </c>
      <c r="L35" s="92">
        <f t="shared" si="1"/>
        <v>0</v>
      </c>
      <c r="M35" s="96" t="e">
        <f t="shared" si="2"/>
        <v>#DIV/0!</v>
      </c>
      <c r="N35" s="100"/>
    </row>
    <row r="36" spans="1:14" ht="12.75" thickBot="1" x14ac:dyDescent="0.25">
      <c r="A36" s="101"/>
      <c r="B36" s="102"/>
      <c r="C36" s="102"/>
      <c r="D36" s="102"/>
      <c r="E36" s="102"/>
      <c r="F36" s="102"/>
      <c r="G36" s="102"/>
      <c r="H36" s="102"/>
      <c r="I36" s="102"/>
      <c r="J36" s="102"/>
      <c r="K36" s="103">
        <f t="shared" si="0"/>
        <v>0</v>
      </c>
      <c r="L36" s="103">
        <f t="shared" si="1"/>
        <v>0</v>
      </c>
      <c r="M36" s="104" t="e">
        <f t="shared" si="2"/>
        <v>#DIV/0!</v>
      </c>
      <c r="N36" s="105"/>
    </row>
    <row r="37" spans="1:14" ht="12.75" thickTop="1" x14ac:dyDescent="0.2"/>
    <row r="38" spans="1:14" x14ac:dyDescent="0.2">
      <c r="L38" s="78">
        <f>SUM(L3:L36)</f>
        <v>116</v>
      </c>
    </row>
  </sheetData>
  <sortState ref="A3:O30">
    <sortCondition descending="1" ref="L3:L30"/>
    <sortCondition descending="1" ref="K3:K3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 Side</vt:lpstr>
      <vt:lpstr>B Side</vt:lpstr>
      <vt:lpstr>Round Results</vt:lpstr>
      <vt:lpstr>Spreadsheet</vt:lpstr>
    </vt:vector>
  </TitlesOfParts>
  <Company>Manitoba Hydro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Manitoba Hydro</dc:creator>
  <cp:lastModifiedBy>Dan</cp:lastModifiedBy>
  <cp:lastPrinted>2016-11-12T00:00:00Z</cp:lastPrinted>
  <dcterms:created xsi:type="dcterms:W3CDTF">2013-11-06T16:13:35Z</dcterms:created>
  <dcterms:modified xsi:type="dcterms:W3CDTF">2016-11-21T19:11:19Z</dcterms:modified>
</cp:coreProperties>
</file>